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https://dok.finma.ch/sites/2067-PR/2067-GB23_Dokumente/13 - Webstatistiken/Statistiken_GB2023_FR/"/>
    </mc:Choice>
  </mc:AlternateContent>
  <xr:revisionPtr revIDLastSave="0" documentId="13_ncr:1_{75D9854D-6E94-49D2-8E60-4B9E8C405164}" xr6:coauthVersionLast="47" xr6:coauthVersionMax="47" xr10:uidLastSave="{00000000-0000-0000-0000-000000000000}"/>
  <bookViews>
    <workbookView xWindow="-120" yWindow="-120" windowWidth="29040" windowHeight="15840" xr2:uid="{00000000-000D-0000-FFFF-FFFF00000000}"/>
  </bookViews>
  <sheets>
    <sheet name="Chiffres-clés sur le personne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2" l="1"/>
  <c r="H80" i="2"/>
  <c r="H79" i="2"/>
  <c r="H78" i="2"/>
  <c r="H77" i="2"/>
  <c r="H76" i="2"/>
  <c r="H75" i="2"/>
  <c r="J72" i="2"/>
  <c r="I72" i="2"/>
  <c r="H72" i="2"/>
  <c r="G72" i="2"/>
  <c r="F72" i="2"/>
  <c r="E72" i="2"/>
  <c r="D72" i="2"/>
  <c r="C72" i="2"/>
  <c r="H67" i="2"/>
  <c r="H66" i="2"/>
  <c r="H65" i="2"/>
  <c r="J62" i="2"/>
  <c r="I62" i="2"/>
  <c r="H62" i="2"/>
  <c r="G62" i="2"/>
  <c r="F62" i="2"/>
  <c r="E62" i="2"/>
  <c r="D62" i="2"/>
  <c r="C62" i="2"/>
  <c r="H57" i="2"/>
  <c r="H56" i="2"/>
  <c r="H55" i="2"/>
  <c r="H52" i="2"/>
  <c r="J49" i="2"/>
  <c r="I49" i="2"/>
  <c r="H49" i="2"/>
  <c r="G49" i="2"/>
  <c r="F49" i="2"/>
  <c r="E49" i="2"/>
  <c r="D49" i="2"/>
  <c r="C49" i="2"/>
  <c r="H44" i="2"/>
  <c r="H43" i="2"/>
  <c r="H42" i="2"/>
  <c r="H41" i="2"/>
  <c r="H40" i="2"/>
  <c r="H39" i="2"/>
  <c r="J36" i="2"/>
  <c r="I36" i="2"/>
  <c r="H36" i="2"/>
  <c r="G36" i="2"/>
  <c r="F36" i="2"/>
  <c r="E36" i="2"/>
  <c r="D36" i="2"/>
  <c r="C36" i="2"/>
  <c r="H31" i="2"/>
  <c r="H30" i="2"/>
  <c r="H29" i="2"/>
  <c r="H28" i="2"/>
  <c r="H27" i="2"/>
  <c r="H26" i="2"/>
  <c r="H25" i="2"/>
  <c r="J22" i="2"/>
  <c r="I22" i="2"/>
  <c r="H22" i="2"/>
  <c r="G22" i="2"/>
  <c r="F22" i="2"/>
  <c r="E22" i="2"/>
  <c r="D22" i="2"/>
  <c r="C22" i="2"/>
  <c r="H17" i="2"/>
  <c r="H16" i="2"/>
  <c r="H15" i="2"/>
  <c r="H14" i="2"/>
  <c r="H13" i="2"/>
  <c r="H12" i="2"/>
  <c r="H11" i="2"/>
  <c r="H10" i="2"/>
  <c r="B74" i="2"/>
  <c r="A73" i="2"/>
  <c r="B64" i="2"/>
  <c r="A63" i="2"/>
  <c r="B51" i="2"/>
  <c r="A50" i="2"/>
  <c r="B38" i="2"/>
  <c r="A37" i="2"/>
  <c r="B24" i="2"/>
  <c r="A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43" authorId="0" shapeId="0" xr:uid="{00000000-0006-0000-0000-000003000000}">
      <text>
        <r>
          <rPr>
            <sz val="10"/>
            <color indexed="81"/>
            <rFont val="Arial"/>
            <family val="2"/>
          </rPr>
          <t xml:space="preserve">Un détachement externe consiste à mettre à disposition d’une autre autorité de surveillance ou d’un établissement assujetti un collaborateur de la FINMA pour une durée relativement courte, et ce, dans une perspective de développement du personnel. Un tel détachement dure en principe entre 3 et 6 mois. </t>
        </r>
      </text>
    </comment>
    <comment ref="A44" authorId="0" shapeId="0" xr:uid="{00000000-0006-0000-0000-000004000000}">
      <text>
        <r>
          <rPr>
            <sz val="10"/>
            <color indexed="81"/>
            <rFont val="Arial"/>
            <family val="2"/>
          </rPr>
          <t>Un détachement interne est un passage en interne et limité dans le temps d’un collaborateur de la FINMA à une autre division, avec comme priorité le développement du personnel. Un tel détachement dure en principe entre 3 et 6 mois.</t>
        </r>
        <r>
          <rPr>
            <sz val="9"/>
            <color indexed="81"/>
            <rFont val="Segoe UI"/>
            <family val="2"/>
          </rPr>
          <t xml:space="preserve">
</t>
        </r>
      </text>
    </comment>
    <comment ref="A53" authorId="1" shapeId="0" xr:uid="{00000000-0006-0000-0000-000005000000}">
      <text>
        <r>
          <rPr>
            <sz val="10"/>
            <color indexed="81"/>
            <rFont val="Arial"/>
            <family val="2"/>
          </rPr>
          <t>Le rapport entre le salaire le plus haut et le salaire le plus bas se fonde sur la différence entre le salaire d’un stagiaire de la FINMA et celui du directeur.</t>
        </r>
      </text>
    </comment>
    <comment ref="A54" authorId="0" shapeId="0" xr:uid="{00000000-0006-0000-0000-000006000000}">
      <text>
        <r>
          <rPr>
            <sz val="10"/>
            <color indexed="81"/>
            <rFont val="Arial"/>
            <family val="2"/>
          </rPr>
          <t>Le résultat de l'analyse de l'équité salariale est la valeur calculée par l'organisme d'audit indépendant selon la méthode de l'instrument d'équité salariale de la Confédération «Logib». La FINMA se situe nettement en dessous de la valeur de tolérance maximale autorisée par les directives de la Confédération en matière d'équité salariale, à savoir +/- 5%.</t>
        </r>
      </text>
    </comment>
    <comment ref="A65" authorId="0" shapeId="0" xr:uid="{00000000-0006-0000-0000-000007000000}">
      <text>
        <r>
          <rPr>
            <sz val="10"/>
            <color indexed="81"/>
            <rFont val="Arial"/>
            <family val="2"/>
          </rPr>
          <t xml:space="preserve">Le taux de rotation souhaité par la FINMA se situe au-dessus de celui de l’administration fédérale générale ou de l’administration publique. La FINMA cherche, dans sa stratégie en matière de personnel, un taux de rotation moyen de 8 à 12 % à moyen terme. Les motivations et attentes à l’origine de cet objectif sont les suivantes :
– Afflux et renouvellement du savoir-faire via des nouveaux collaborateurs provenant du secteur financier pour pouvoir suivre le rythme des évolutions dans le monde financier. Une certaine rotation à intervalles réguliers des responsables de la surveillance est importante pour l’exercice de la surveillance.
– Une dynamique saine dans la structure du personnel offre aux collaborateurs des opportunités plus fréquentes d’extension de leur mandat, de promotion et de changement du rôle qui leur est attribué. Cela a des effets positifs sur la motivation et la durée de l’engagement des collaborateurs talentueux et ambitieux.
</t>
        </r>
      </text>
    </comment>
  </commentList>
</comments>
</file>

<file path=xl/sharedStrings.xml><?xml version="1.0" encoding="utf-8"?>
<sst xmlns="http://schemas.openxmlformats.org/spreadsheetml/2006/main" count="101" uniqueCount="62">
  <si>
    <t>Chiffres-clés sur le personnel</t>
  </si>
  <si>
    <t>Planification des postes et effectif</t>
  </si>
  <si>
    <t>À l’échelle de la FINMA, jour de référence EOY</t>
  </si>
  <si>
    <t>Unité</t>
  </si>
  <si>
    <t>Plafond pour les contrats à durée indéterminée</t>
  </si>
  <si>
    <t>ETP</t>
  </si>
  <si>
    <t xml:space="preserve">  –  Part prévue pour l’ensemble des postes de cadre (cadres spécialistes et cadres dirigeants) </t>
  </si>
  <si>
    <t>%</t>
  </si>
  <si>
    <t xml:space="preserve">  – Part prévue pour les postes de cadres avec fonction de conduite du personnel</t>
  </si>
  <si>
    <t>Taux d’occupation moyen des postes à durée indéterminée</t>
  </si>
  <si>
    <t>Nombre moyen d’ETP</t>
  </si>
  <si>
    <t xml:space="preserve">   – dont employés au bénéfice d’un contrat à durée déterminée</t>
  </si>
  <si>
    <t>Nombre moyen de collaborateurs</t>
  </si>
  <si>
    <t>Coll.</t>
  </si>
  <si>
    <t>Recrutement</t>
  </si>
  <si>
    <r>
      <rPr>
        <sz val="10"/>
        <color theme="1"/>
        <rFont val="Arial"/>
        <family val="2"/>
      </rPr>
      <t>Nouvelles entrées et retours, contrats à durées déterminée et indéterminée</t>
    </r>
    <r>
      <rPr>
        <sz val="10"/>
        <color rgb="FF000000"/>
        <rFont val="Arial"/>
        <family val="2"/>
      </rPr>
      <t xml:space="preserve"> </t>
    </r>
  </si>
  <si>
    <t>Part de femmes dans les nouvelles entrées</t>
  </si>
  <si>
    <t>Taux de recrutement interne (contrats à durée indéterminée)</t>
  </si>
  <si>
    <r>
      <rPr>
        <sz val="10"/>
        <color theme="1"/>
        <rFont val="Arial"/>
        <family val="2"/>
      </rPr>
      <t xml:space="preserve">   </t>
    </r>
    <r>
      <rPr>
        <sz val="10"/>
        <color theme="1"/>
        <rFont val="Arial"/>
        <family val="2"/>
      </rPr>
      <t>–  Recrutement interne pour les postes de cadre (cadres spécialistes et cadres dirigeants)</t>
    </r>
  </si>
  <si>
    <t xml:space="preserve">   –  Recrutement à l’interne pour les postes de cadre dirigeant</t>
  </si>
  <si>
    <t>Stages universitaires accomplis</t>
  </si>
  <si>
    <t>Nombre</t>
  </si>
  <si>
    <t>Apprentis</t>
  </si>
  <si>
    <t>Développement du personnel</t>
  </si>
  <si>
    <t>Nombre de jours de perfectionnement payés</t>
  </si>
  <si>
    <t>Jours</t>
  </si>
  <si>
    <t>Nombre moyen de jours de perfectionnement par ETP</t>
  </si>
  <si>
    <t>Total de la participation aux frais de perfectionnement</t>
  </si>
  <si>
    <t>En milliers de CHF</t>
  </si>
  <si>
    <t>Participation moyenne aux frais de perfectionnement par ETP</t>
  </si>
  <si>
    <r>
      <t>Détachements externes</t>
    </r>
    <r>
      <rPr>
        <i/>
        <sz val="10"/>
        <color theme="1"/>
        <rFont val="Arial"/>
        <family val="2"/>
      </rPr>
      <t xml:space="preserve"> (outbound secondments)</t>
    </r>
  </si>
  <si>
    <t>Affectation du personnel et salaire</t>
  </si>
  <si>
    <t>Salaire annuel moyen par ETP</t>
  </si>
  <si>
    <t>Rapport entre le salaire le plus haut et le salaire le plus bas</t>
  </si>
  <si>
    <t>1:x</t>
  </si>
  <si>
    <t>1:11</t>
  </si>
  <si>
    <t>Taux d’occupation moyen</t>
  </si>
  <si>
    <t>Taux d’absence pour maladie et accident</t>
  </si>
  <si>
    <t>Départs</t>
  </si>
  <si>
    <t>Taux de rotation pour les départs (y c. départs à la retraite)</t>
  </si>
  <si>
    <t>Taux de rotation pour les départs ordinaires à la retraite</t>
  </si>
  <si>
    <t>Part des départs ordinaires sur l’ensemble des départs</t>
  </si>
  <si>
    <t>Diversité dans les effectifs</t>
  </si>
  <si>
    <t>Âge moyen</t>
  </si>
  <si>
    <t>Années</t>
  </si>
  <si>
    <t>Ancienneté moyenne</t>
  </si>
  <si>
    <t>Part des francophones et des italophones</t>
  </si>
  <si>
    <t>Part des collaborateurs de nationalité étrangère</t>
  </si>
  <si>
    <t>Part de femmes sur l’ensemble des effectifs</t>
  </si>
  <si>
    <t xml:space="preserve">   – dont part de femmes à des postes de cadre (cadres spécialistes et cadres dirigeants)</t>
  </si>
  <si>
    <t xml:space="preserve">   – dont part de femmes à des postes de cadre dirigeant</t>
  </si>
  <si>
    <t>1:11.5</t>
  </si>
  <si>
    <t>1:11.6</t>
  </si>
  <si>
    <r>
      <t>Détachements internes</t>
    </r>
    <r>
      <rPr>
        <i/>
        <sz val="10"/>
        <color theme="1"/>
        <rFont val="Arial"/>
        <family val="2"/>
      </rPr>
      <t xml:space="preserve"> (secondments)</t>
    </r>
  </si>
  <si>
    <t>La FINMA communique de manière transparente dans son rapport d’activité. Les chiffres-clés suivants proposent des informations supplémentaires sur l’effectif et la manière dont la FINMA gère son personnel.</t>
  </si>
  <si>
    <t>Ø 5 ans</t>
  </si>
  <si>
    <t>–</t>
  </si>
  <si>
    <t>Part de collaborateurs travaillant à temps partiel (taux d’occupation &lt; 90%)</t>
  </si>
  <si>
    <t>1:11.4</t>
  </si>
  <si>
    <t>Respect de la tolérance relative aux différences de salaire homme/femme de +/- 2,5%?</t>
  </si>
  <si>
    <t>oui/non</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</si>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</sst>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4">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sz val="8"/>
      <name val="Frutiger LT Com 45 Light"/>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
      <left/>
      <right/>
      <top style="thin">
        <color indexed="64"/>
      </top>
      <bottom style="thin">
        <color theme="1"/>
      </bottom>
      <diagonal/>
    </border>
  </borders>
  <cellStyleXfs count="7">
    <xf numFmtId="0" fontId="0" fillId="0" borderId="0"/>
    <xf numFmtId="0" fontId="10" fillId="0" borderId="0" applyBorder="0" applyProtection="0"/>
    <xf numFmtId="0" fontId="8" fillId="0" borderId="0" applyFill="0" applyBorder="0" applyProtection="0"/>
    <xf numFmtId="0" fontId="11" fillId="0" borderId="0" applyFill="0" applyBorder="0" applyProtection="0"/>
    <xf numFmtId="0" fontId="11" fillId="0" borderId="0" applyFill="0" applyBorder="0" applyProtection="0"/>
    <xf numFmtId="2" fontId="9" fillId="0" borderId="3" applyFont="0">
      <alignment horizontal="right"/>
    </xf>
    <xf numFmtId="9" fontId="8" fillId="0" borderId="0" applyFont="0" applyFill="0" applyBorder="0" applyAlignment="0" applyProtection="0"/>
  </cellStyleXfs>
  <cellXfs count="94">
    <xf numFmtId="0" fontId="0" fillId="0" borderId="0" xfId="0"/>
    <xf numFmtId="0" fontId="12" fillId="0" borderId="1" xfId="2" applyFont="1" applyFill="1" applyBorder="1" applyAlignment="1">
      <alignment horizontal="right"/>
    </xf>
    <xf numFmtId="0" fontId="12" fillId="0" borderId="2" xfId="2" applyFont="1" applyFill="1" applyBorder="1" applyAlignment="1">
      <alignment horizontal="right"/>
    </xf>
    <xf numFmtId="0" fontId="12" fillId="0" borderId="0" xfId="2" applyFont="1" applyFill="1" applyBorder="1" applyAlignment="1">
      <alignment horizontal="right"/>
    </xf>
    <xf numFmtId="0" fontId="12" fillId="0" borderId="4" xfId="2" applyFont="1" applyFill="1" applyBorder="1" applyAlignment="1">
      <alignment horizontal="right"/>
    </xf>
    <xf numFmtId="164" fontId="12" fillId="0" borderId="1" xfId="2" applyNumberFormat="1" applyFont="1" applyFill="1" applyBorder="1" applyAlignment="1">
      <alignment horizontal="right"/>
    </xf>
    <xf numFmtId="164" fontId="12" fillId="0" borderId="1" xfId="6" applyNumberFormat="1" applyFont="1" applyFill="1" applyBorder="1" applyAlignment="1">
      <alignment horizontal="right"/>
    </xf>
    <xf numFmtId="0" fontId="10" fillId="0" borderId="0" xfId="0" applyFont="1" applyFill="1"/>
    <xf numFmtId="0" fontId="12" fillId="0" borderId="0" xfId="0" applyFont="1"/>
    <xf numFmtId="0" fontId="12" fillId="0" borderId="0" xfId="0" applyFont="1" applyFill="1"/>
    <xf numFmtId="0" fontId="14" fillId="0" borderId="0" xfId="3" applyFont="1" applyFill="1" applyAlignment="1"/>
    <xf numFmtId="0" fontId="13" fillId="0" borderId="0" xfId="3" applyFont="1" applyFill="1" applyAlignment="1"/>
    <xf numFmtId="164" fontId="12" fillId="0" borderId="5" xfId="2" applyNumberFormat="1" applyFont="1" applyFill="1" applyBorder="1" applyAlignment="1">
      <alignment horizontal="right"/>
    </xf>
    <xf numFmtId="20" fontId="12" fillId="2" borderId="5" xfId="2" quotePrefix="1" applyNumberFormat="1" applyFont="1" applyFill="1" applyBorder="1" applyAlignment="1">
      <alignment horizontal="right"/>
    </xf>
    <xf numFmtId="0" fontId="12" fillId="0" borderId="5" xfId="2" applyFont="1" applyFill="1" applyBorder="1" applyAlignment="1">
      <alignment horizontal="right"/>
    </xf>
    <xf numFmtId="20" fontId="12" fillId="0" borderId="5" xfId="2" quotePrefix="1" applyNumberFormat="1" applyFont="1" applyFill="1" applyBorder="1"/>
    <xf numFmtId="0" fontId="15" fillId="0" borderId="0" xfId="0" applyFont="1"/>
    <xf numFmtId="0" fontId="7" fillId="0" borderId="0" xfId="0" applyFont="1" applyFill="1" applyAlignment="1">
      <alignment wrapText="1"/>
    </xf>
    <xf numFmtId="0" fontId="7" fillId="0" borderId="0" xfId="0" applyFont="1"/>
    <xf numFmtId="0" fontId="7" fillId="0" borderId="0" xfId="0" applyFont="1" applyFill="1"/>
    <xf numFmtId="0" fontId="14" fillId="0" borderId="0" xfId="3" applyFont="1"/>
    <xf numFmtId="0" fontId="13" fillId="0" borderId="0" xfId="2" applyFont="1" applyFill="1" applyBorder="1"/>
    <xf numFmtId="0" fontId="7" fillId="0" borderId="1" xfId="2" applyFont="1" applyFill="1" applyBorder="1"/>
    <xf numFmtId="3" fontId="7" fillId="0" borderId="0" xfId="0" applyNumberFormat="1" applyFont="1"/>
    <xf numFmtId="0" fontId="7" fillId="0" borderId="5" xfId="2" applyFont="1" applyFill="1" applyBorder="1"/>
    <xf numFmtId="0" fontId="7" fillId="0" borderId="0" xfId="0" applyFont="1" applyBorder="1"/>
    <xf numFmtId="0" fontId="7" fillId="0" borderId="0" xfId="0" applyFont="1" applyFill="1" applyBorder="1"/>
    <xf numFmtId="1" fontId="12" fillId="0" borderId="1" xfId="2" applyNumberFormat="1" applyFont="1" applyFill="1" applyBorder="1" applyAlignment="1">
      <alignment horizontal="right"/>
    </xf>
    <xf numFmtId="0" fontId="12" fillId="0" borderId="6" xfId="2" applyFont="1" applyFill="1" applyBorder="1" applyAlignment="1">
      <alignment horizontal="right"/>
    </xf>
    <xf numFmtId="0" fontId="5" fillId="0" borderId="1" xfId="2" applyFont="1" applyFill="1" applyBorder="1"/>
    <xf numFmtId="0" fontId="5" fillId="0" borderId="5" xfId="0" applyFont="1" applyBorder="1"/>
    <xf numFmtId="0" fontId="5" fillId="0" borderId="6" xfId="0" applyFont="1" applyFill="1" applyBorder="1"/>
    <xf numFmtId="0" fontId="5" fillId="0" borderId="0" xfId="0" applyFont="1" applyFill="1" applyAlignment="1">
      <alignment vertical="top" wrapText="1"/>
    </xf>
    <xf numFmtId="0" fontId="7" fillId="0" borderId="0" xfId="0" applyFont="1" applyAlignment="1">
      <alignment wrapText="1"/>
    </xf>
    <xf numFmtId="0" fontId="21" fillId="0" borderId="0" xfId="0" applyFont="1" applyFill="1" applyAlignment="1">
      <alignment wrapText="1"/>
    </xf>
    <xf numFmtId="0" fontId="14" fillId="0" borderId="0" xfId="3" applyFont="1" applyFill="1" applyAlignment="1">
      <alignment wrapText="1"/>
    </xf>
    <xf numFmtId="0" fontId="7" fillId="0" borderId="0" xfId="3" applyFont="1" applyFill="1" applyAlignment="1">
      <alignment wrapText="1"/>
    </xf>
    <xf numFmtId="0" fontId="7" fillId="0" borderId="0" xfId="2" applyFont="1" applyFill="1" applyBorder="1" applyAlignment="1">
      <alignment wrapText="1"/>
    </xf>
    <xf numFmtId="0" fontId="7" fillId="0" borderId="1" xfId="2" applyFont="1" applyFill="1" applyBorder="1" applyAlignment="1">
      <alignment wrapText="1"/>
    </xf>
    <xf numFmtId="0" fontId="5" fillId="0" borderId="1" xfId="2" applyFont="1" applyFill="1" applyBorder="1" applyAlignment="1">
      <alignment wrapText="1"/>
    </xf>
    <xf numFmtId="0" fontId="6" fillId="0" borderId="1" xfId="2" applyFont="1" applyFill="1" applyBorder="1" applyAlignment="1">
      <alignment wrapText="1"/>
    </xf>
    <xf numFmtId="0" fontId="7" fillId="0" borderId="5" xfId="2" applyFont="1" applyFill="1" applyBorder="1" applyAlignment="1">
      <alignment wrapText="1"/>
    </xf>
    <xf numFmtId="0" fontId="5" fillId="0" borderId="5" xfId="0" applyFont="1" applyBorder="1" applyAlignment="1">
      <alignment wrapText="1"/>
    </xf>
    <xf numFmtId="0" fontId="12" fillId="0" borderId="5" xfId="2" applyFont="1" applyFill="1" applyBorder="1" applyAlignment="1">
      <alignment wrapText="1"/>
    </xf>
    <xf numFmtId="0" fontId="7" fillId="0" borderId="0" xfId="0" applyFont="1" applyFill="1" applyBorder="1" applyAlignment="1">
      <alignment wrapText="1"/>
    </xf>
    <xf numFmtId="0" fontId="7" fillId="0" borderId="0" xfId="0" applyFont="1" applyBorder="1" applyAlignment="1">
      <alignment wrapText="1"/>
    </xf>
    <xf numFmtId="0" fontId="12" fillId="0" borderId="0" xfId="0" applyFont="1" applyBorder="1"/>
    <xf numFmtId="0" fontId="12" fillId="0" borderId="0" xfId="0" applyFont="1" applyFill="1" applyAlignment="1">
      <alignment vertical="top" wrapText="1"/>
    </xf>
    <xf numFmtId="41" fontId="12" fillId="2" borderId="1" xfId="0" applyNumberFormat="1" applyFont="1" applyFill="1" applyBorder="1" applyAlignment="1">
      <alignment horizontal="right" wrapText="1"/>
    </xf>
    <xf numFmtId="3" fontId="12" fillId="0" borderId="5" xfId="2" applyNumberFormat="1" applyFont="1" applyFill="1" applyBorder="1" applyAlignment="1">
      <alignment horizontal="right"/>
    </xf>
    <xf numFmtId="0" fontId="4" fillId="0" borderId="6" xfId="0" applyFont="1" applyFill="1" applyBorder="1" applyAlignment="1">
      <alignment wrapText="1"/>
    </xf>
    <xf numFmtId="0" fontId="12" fillId="3" borderId="4" xfId="2" applyFont="1" applyFill="1" applyBorder="1" applyAlignment="1">
      <alignment horizontal="right"/>
    </xf>
    <xf numFmtId="0" fontId="12" fillId="3" borderId="1" xfId="2" applyFont="1" applyFill="1" applyBorder="1" applyAlignment="1">
      <alignment horizontal="right"/>
    </xf>
    <xf numFmtId="0" fontId="16" fillId="3" borderId="0" xfId="4" applyFont="1" applyFill="1" applyAlignment="1">
      <alignment horizontal="right" wrapText="1"/>
    </xf>
    <xf numFmtId="164" fontId="12" fillId="3" borderId="5" xfId="2" applyNumberFormat="1" applyFont="1" applyFill="1" applyBorder="1" applyAlignment="1">
      <alignment horizontal="right"/>
    </xf>
    <xf numFmtId="0" fontId="16" fillId="3" borderId="0" xfId="3" applyFont="1" applyFill="1"/>
    <xf numFmtId="0" fontId="17" fillId="3" borderId="0" xfId="3" applyFont="1" applyFill="1"/>
    <xf numFmtId="0" fontId="17" fillId="3" borderId="0" xfId="2" applyFont="1" applyFill="1" applyBorder="1"/>
    <xf numFmtId="0" fontId="12" fillId="3" borderId="1" xfId="2" applyFont="1" applyFill="1" applyBorder="1"/>
    <xf numFmtId="0" fontId="16" fillId="3" borderId="0" xfId="4" applyFont="1" applyFill="1"/>
    <xf numFmtId="0" fontId="12" fillId="3" borderId="5" xfId="2" applyFont="1" applyFill="1" applyBorder="1"/>
    <xf numFmtId="0" fontId="12" fillId="3" borderId="4" xfId="2" applyFont="1" applyFill="1" applyBorder="1"/>
    <xf numFmtId="3" fontId="12" fillId="3" borderId="5" xfId="2" applyNumberFormat="1" applyFont="1" applyFill="1" applyBorder="1"/>
    <xf numFmtId="0" fontId="12" fillId="3" borderId="5" xfId="0" applyFont="1" applyFill="1" applyBorder="1"/>
    <xf numFmtId="0" fontId="12" fillId="3" borderId="6" xfId="0" applyFont="1" applyFill="1" applyBorder="1"/>
    <xf numFmtId="164" fontId="12" fillId="3" borderId="5" xfId="2" applyNumberFormat="1" applyFont="1" applyFill="1" applyBorder="1"/>
    <xf numFmtId="164" fontId="12" fillId="3" borderId="1" xfId="2" applyNumberFormat="1" applyFont="1" applyFill="1" applyBorder="1"/>
    <xf numFmtId="0" fontId="3" fillId="0" borderId="5" xfId="2" applyFont="1" applyFill="1" applyBorder="1" applyAlignment="1">
      <alignment wrapText="1"/>
    </xf>
    <xf numFmtId="0" fontId="12" fillId="3" borderId="7" xfId="2" applyFont="1" applyFill="1" applyBorder="1" applyAlignment="1">
      <alignment horizontal="right"/>
    </xf>
    <xf numFmtId="0" fontId="12" fillId="3" borderId="5" xfId="2" applyFont="1" applyFill="1" applyBorder="1" applyAlignment="1">
      <alignment horizontal="right"/>
    </xf>
    <xf numFmtId="0" fontId="12" fillId="0" borderId="7" xfId="2" applyFont="1" applyFill="1" applyBorder="1"/>
    <xf numFmtId="0" fontId="12" fillId="0" borderId="7" xfId="2" applyFont="1" applyFill="1" applyBorder="1" applyAlignment="1">
      <alignment horizontal="right"/>
    </xf>
    <xf numFmtId="164" fontId="12" fillId="0" borderId="7" xfId="2" applyNumberFormat="1" applyFont="1" applyFill="1" applyBorder="1" applyAlignment="1">
      <alignment horizontal="right"/>
    </xf>
    <xf numFmtId="0" fontId="16" fillId="0" borderId="0" xfId="3" applyFont="1" applyFill="1" applyBorder="1"/>
    <xf numFmtId="0" fontId="16" fillId="0" borderId="0" xfId="4" applyFont="1" applyFill="1"/>
    <xf numFmtId="0" fontId="17" fillId="0" borderId="0" xfId="3" applyFont="1" applyFill="1" applyBorder="1"/>
    <xf numFmtId="0" fontId="12" fillId="3" borderId="0" xfId="0" applyFont="1" applyFill="1"/>
    <xf numFmtId="0" fontId="17" fillId="0" borderId="0" xfId="2" applyFont="1" applyFill="1" applyBorder="1"/>
    <xf numFmtId="0" fontId="12" fillId="0" borderId="1" xfId="2" applyFont="1" applyFill="1" applyBorder="1"/>
    <xf numFmtId="0" fontId="16" fillId="0" borderId="0" xfId="4" applyFont="1" applyFill="1" applyBorder="1"/>
    <xf numFmtId="1" fontId="12" fillId="3" borderId="0" xfId="0" applyNumberFormat="1" applyFont="1" applyFill="1"/>
    <xf numFmtId="0" fontId="12" fillId="0" borderId="5" xfId="2" applyFont="1" applyFill="1" applyBorder="1"/>
    <xf numFmtId="41" fontId="12" fillId="2" borderId="5" xfId="0" applyNumberFormat="1" applyFont="1" applyFill="1" applyBorder="1" applyAlignment="1">
      <alignment horizontal="right" wrapText="1"/>
    </xf>
    <xf numFmtId="0" fontId="12" fillId="0" borderId="4" xfId="2" applyFont="1" applyFill="1" applyBorder="1"/>
    <xf numFmtId="41" fontId="12" fillId="2" borderId="4" xfId="0" applyNumberFormat="1" applyFont="1" applyFill="1" applyBorder="1" applyAlignment="1">
      <alignment horizontal="right" wrapText="1"/>
    </xf>
    <xf numFmtId="3" fontId="12" fillId="0" borderId="5" xfId="2" applyNumberFormat="1" applyFont="1" applyFill="1" applyBorder="1"/>
    <xf numFmtId="0" fontId="12" fillId="0" borderId="5" xfId="0" applyFont="1" applyBorder="1"/>
    <xf numFmtId="0" fontId="12" fillId="0" borderId="6" xfId="0" applyFont="1" applyBorder="1"/>
    <xf numFmtId="164" fontId="12" fillId="0" borderId="5" xfId="2" applyNumberFormat="1" applyFont="1" applyFill="1" applyBorder="1"/>
    <xf numFmtId="0" fontId="17" fillId="0" borderId="0" xfId="4" applyFont="1" applyFill="1"/>
    <xf numFmtId="0" fontId="17" fillId="3" borderId="0" xfId="4" applyFont="1" applyFill="1"/>
    <xf numFmtId="164" fontId="12" fillId="0" borderId="1" xfId="2" applyNumberFormat="1" applyFont="1" applyFill="1" applyBorder="1"/>
    <xf numFmtId="0" fontId="2" fillId="0" borderId="5" xfId="2" applyFont="1" applyFill="1" applyBorder="1"/>
    <xf numFmtId="0" fontId="2" fillId="0" borderId="5" xfId="2" applyFont="1" applyFill="1" applyBorder="1" applyAlignment="1">
      <alignment wrapText="1"/>
    </xf>
  </cellXfs>
  <cellStyles count="7">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981938</xdr:colOff>
      <xdr:row>1</xdr:row>
      <xdr:rowOff>124557</xdr:rowOff>
    </xdr:from>
    <xdr:ext cx="2299791" cy="1157653"/>
    <xdr:sp macro="" textlink="">
      <xdr:nvSpPr>
        <xdr:cNvPr id="4" name="Textfeld 3">
          <a:extLst>
            <a:ext uri="{FF2B5EF4-FFF2-40B4-BE49-F238E27FC236}">
              <a16:creationId xmlns:a16="http://schemas.microsoft.com/office/drawing/2014/main" id="{00000000-0008-0000-0000-000004000000}"/>
            </a:ext>
          </a:extLst>
        </xdr:cNvPr>
        <xdr:cNvSpPr txBox="1">
          <a:spLocks noChangeAspect="1"/>
        </xdr:cNvSpPr>
      </xdr:nvSpPr>
      <xdr:spPr>
        <a:xfrm>
          <a:off x="5363438" y="461595"/>
          <a:ext cx="2299791" cy="115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lang="fr-FR" sz="900" b="1">
              <a:latin typeface="Calibri" panose="020F0502020204030204" pitchFamily="34" charset="0"/>
              <a:cs typeface="Calibri" panose="020F0502020204030204" pitchFamily="34" charset="0"/>
            </a:rPr>
            <a:t>Abréviations</a:t>
          </a:r>
        </a:p>
        <a:p>
          <a:r>
            <a:rPr lang="fr-FR" sz="400" b="0">
              <a:latin typeface="Calibri" panose="020F0502020204030204" pitchFamily="34" charset="0"/>
              <a:cs typeface="Calibri" panose="020F0502020204030204" pitchFamily="34" charset="0"/>
            </a:rPr>
            <a:t>	</a:t>
          </a:r>
        </a:p>
        <a:p>
          <a:r>
            <a:rPr lang="fr-FR" sz="900" b="1">
              <a:latin typeface="Calibri" panose="020F0502020204030204" pitchFamily="34" charset="0"/>
              <a:cs typeface="Calibri" panose="020F0502020204030204" pitchFamily="34" charset="0"/>
            </a:rPr>
            <a:t>CHF </a:t>
          </a:r>
          <a:r>
            <a:rPr lang="fr-FR" sz="900" b="0">
              <a:latin typeface="Calibri" panose="020F0502020204030204" pitchFamily="34" charset="0"/>
              <a:cs typeface="Calibri" panose="020F0502020204030204" pitchFamily="34" charset="0"/>
            </a:rPr>
            <a:t>Francs</a:t>
          </a:r>
          <a:r>
            <a:rPr lang="fr-FR" sz="900" b="0" baseline="0">
              <a:latin typeface="Calibri" panose="020F0502020204030204" pitchFamily="34" charset="0"/>
              <a:cs typeface="Calibri" panose="020F0502020204030204" pitchFamily="34" charset="0"/>
            </a:rPr>
            <a:t> suisses</a:t>
          </a:r>
          <a:br>
            <a:rPr lang="fr-FR" sz="900" b="0">
              <a:latin typeface="Calibri" panose="020F0502020204030204" pitchFamily="34" charset="0"/>
              <a:cs typeface="Calibri" panose="020F0502020204030204" pitchFamily="34" charset="0"/>
            </a:rPr>
          </a:br>
          <a:r>
            <a:rPr kumimoji="0" lang="fr-FR" sz="9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Coll.</a:t>
          </a:r>
          <a:r>
            <a:rPr kumimoji="0" lang="fr-FR" sz="9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 Collaborateur/collaboratrice</a:t>
          </a:r>
        </a:p>
        <a:p>
          <a:r>
            <a:rPr lang="fr-FR" sz="900" b="1">
              <a:latin typeface="Calibri" panose="020F0502020204030204" pitchFamily="34" charset="0"/>
              <a:cs typeface="Calibri" panose="020F0502020204030204" pitchFamily="34" charset="0"/>
            </a:rPr>
            <a:t>EOY</a:t>
          </a:r>
          <a:r>
            <a:rPr lang="fr-FR" sz="900" b="0">
              <a:latin typeface="Calibri" panose="020F0502020204030204" pitchFamily="34" charset="0"/>
              <a:cs typeface="Calibri" panose="020F0502020204030204" pitchFamily="34" charset="0"/>
            </a:rPr>
            <a:t> À la fin de l’année </a:t>
          </a:r>
          <a:r>
            <a:rPr lang="fr-FR" sz="900" b="0" i="1">
              <a:latin typeface="Calibri" panose="020F0502020204030204" pitchFamily="34" charset="0"/>
              <a:cs typeface="Calibri" panose="020F0502020204030204" pitchFamily="34" charset="0"/>
            </a:rPr>
            <a:t>(end of year)</a:t>
          </a:r>
        </a:p>
        <a:p>
          <a:r>
            <a:rPr lang="fr-FR" sz="900" b="1">
              <a:latin typeface="Calibri" panose="020F0502020204030204" pitchFamily="34" charset="0"/>
              <a:cs typeface="Calibri" panose="020F0502020204030204" pitchFamily="34" charset="0"/>
            </a:rPr>
            <a:t>ETP</a:t>
          </a:r>
          <a:r>
            <a:rPr lang="fr-FR" sz="900" b="0">
              <a:latin typeface="Calibri" panose="020F0502020204030204" pitchFamily="34" charset="0"/>
              <a:cs typeface="Calibri" panose="020F0502020204030204" pitchFamily="34" charset="0"/>
            </a:rPr>
            <a:t> Équivalent temps plein</a:t>
          </a: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Calibri" panose="020F0502020204030204" pitchFamily="34" charset="0"/>
              <a:cs typeface="Calibri" panose="020F0502020204030204" pitchFamily="34" charset="0"/>
            </a:rPr>
            <a:t>HC</a:t>
          </a:r>
          <a:r>
            <a:rPr lang="fr-FR" sz="900" b="0">
              <a:latin typeface="Calibri" panose="020F0502020204030204" pitchFamily="34" charset="0"/>
              <a:cs typeface="Calibri" panose="020F0502020204030204" pitchFamily="34" charset="0"/>
            </a:rPr>
            <a:t> Nombre de collaborateurs </a:t>
          </a:r>
          <a:r>
            <a:rPr lang="fr-FR" sz="900" b="0" i="1">
              <a:latin typeface="Calibri" panose="020F0502020204030204" pitchFamily="34" charset="0"/>
              <a:cs typeface="Calibri" panose="020F0502020204030204" pitchFamily="34" charset="0"/>
            </a:rPr>
            <a:t>(headcount)</a:t>
          </a:r>
          <a:r>
            <a:rPr lang="fr-FR" sz="900" b="0" baseline="0">
              <a:latin typeface="Calibri" panose="020F0502020204030204" pitchFamily="34" charset="0"/>
              <a:cs typeface="Calibri" panose="020F0502020204030204" pitchFamily="34" charset="0"/>
            </a:rPr>
            <a:t> </a:t>
          </a:r>
          <a:br>
            <a:rPr lang="fr-FR" sz="900">
              <a:solidFill>
                <a:schemeClr val="dk1"/>
              </a:solidFill>
              <a:effectLst/>
              <a:latin typeface="Calibri" panose="020F0502020204030204" pitchFamily="34" charset="0"/>
              <a:ea typeface="+mn-ea"/>
              <a:cs typeface="Calibri" panose="020F0502020204030204" pitchFamily="34" charset="0"/>
            </a:rPr>
          </a:br>
          <a:r>
            <a:rPr lang="fr-FR" sz="900" b="1" baseline="0">
              <a:solidFill>
                <a:schemeClr val="dk1"/>
              </a:solidFill>
              <a:effectLst/>
              <a:latin typeface="Calibri" panose="020F0502020204030204" pitchFamily="34" charset="0"/>
              <a:ea typeface="+mn-ea"/>
              <a:cs typeface="Calibri" panose="020F0502020204030204" pitchFamily="34" charset="0"/>
            </a:rPr>
            <a:t>Ø</a:t>
          </a:r>
          <a:r>
            <a:rPr lang="fr-FR" sz="900" b="0" baseline="0">
              <a:solidFill>
                <a:schemeClr val="dk1"/>
              </a:solidFill>
              <a:effectLst/>
              <a:latin typeface="Calibri" panose="020F0502020204030204" pitchFamily="34" charset="0"/>
              <a:ea typeface="+mn-ea"/>
              <a:cs typeface="Calibri" panose="020F0502020204030204" pitchFamily="34" charset="0"/>
            </a:rPr>
            <a:t> Moyenne</a:t>
          </a:r>
          <a:endParaRPr lang="fr-FR" sz="900" b="0" baseline="0">
            <a:latin typeface="Calibri" panose="020F0502020204030204" pitchFamily="34" charset="0"/>
            <a:cs typeface="Calibri" panose="020F0502020204030204" pitchFamily="34" charset="0"/>
          </a:endParaRPr>
        </a:p>
        <a:p>
          <a:endParaRPr/>
        </a:p>
      </xdr:txBody>
    </xdr:sp>
    <xdr:clientData/>
  </xdr:oneCellAnchor>
  <xdr:twoCellAnchor editAs="oneCell">
    <xdr:from>
      <xdr:col>9</xdr:col>
      <xdr:colOff>891686</xdr:colOff>
      <xdr:row>0</xdr:row>
      <xdr:rowOff>71804</xdr:rowOff>
    </xdr:from>
    <xdr:to>
      <xdr:col>11</xdr:col>
      <xdr:colOff>706671</xdr:colOff>
      <xdr:row>2</xdr:row>
      <xdr:rowOff>298926</xdr:rowOff>
    </xdr:to>
    <xdr:pic>
      <xdr:nvPicPr>
        <xdr:cNvPr id="6" name="Grafik 5">
          <a:extLst>
            <a:ext uri="{FF2B5EF4-FFF2-40B4-BE49-F238E27FC236}">
              <a16:creationId xmlns:a16="http://schemas.microsoft.com/office/drawing/2014/main" id="{77254B5B-CF4B-4878-8874-0E3366631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7648" y="71804"/>
          <a:ext cx="1639389" cy="72535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5"/>
  <sheetViews>
    <sheetView showGridLines="0" tabSelected="1" zoomScale="130" zoomScaleNormal="130" workbookViewId="0">
      <selection activeCell="L1" sqref="L1"/>
    </sheetView>
  </sheetViews>
  <sheetFormatPr baseColWidth="10" defaultColWidth="11.42578125" defaultRowHeight="12.75"/>
  <cols>
    <col min="1" max="1" width="65.7109375" style="33" customWidth="1"/>
    <col min="2" max="2" width="16.42578125" style="18" customWidth="1"/>
    <col min="3" max="10" width="13.5703125" customWidth="1"/>
    <col min="11" max="11" width="13.7109375" customWidth="1"/>
    <col min="12" max="12" width="13.7109375" style="8" customWidth="1"/>
    <col min="13" max="16384" width="11.42578125" style="18"/>
  </cols>
  <sheetData>
    <row r="1" spans="1:17" ht="26.25">
      <c r="A1" s="34" t="s">
        <v>0</v>
      </c>
      <c r="B1" s="7"/>
      <c r="C1" s="8"/>
      <c r="D1" s="8"/>
      <c r="E1" s="8"/>
      <c r="F1" s="8"/>
      <c r="G1" s="8"/>
      <c r="H1" s="8"/>
      <c r="I1" s="8"/>
      <c r="J1" s="8"/>
      <c r="L1" s="9"/>
    </row>
    <row r="2" spans="1:17" ht="12.75" customHeight="1">
      <c r="A2" s="17"/>
      <c r="B2" s="19"/>
      <c r="C2" s="8"/>
      <c r="D2" s="8"/>
      <c r="E2" s="8"/>
      <c r="F2" s="8"/>
      <c r="G2" s="8"/>
      <c r="H2" s="8"/>
      <c r="I2" s="8"/>
      <c r="J2" s="8"/>
      <c r="L2" s="9"/>
    </row>
    <row r="3" spans="1:17" ht="74.25" customHeight="1">
      <c r="A3" s="47" t="s">
        <v>54</v>
      </c>
      <c r="B3" s="19"/>
      <c r="C3" s="8"/>
      <c r="D3" s="8"/>
      <c r="E3" s="8"/>
      <c r="F3" s="8"/>
      <c r="G3" s="8"/>
      <c r="H3" s="8"/>
      <c r="I3" s="8"/>
      <c r="J3" s="8"/>
      <c r="L3" s="9"/>
    </row>
    <row r="4" spans="1:17">
      <c r="A4" s="32"/>
      <c r="B4" s="19"/>
      <c r="C4" s="8"/>
      <c r="D4" s="8"/>
      <c r="E4" s="8"/>
      <c r="F4" s="8"/>
      <c r="G4" s="8"/>
      <c r="H4" s="8"/>
      <c r="I4" s="8"/>
      <c r="J4" s="8"/>
      <c r="L4" s="9"/>
    </row>
    <row r="5" spans="1:17">
      <c r="A5" s="32"/>
      <c r="B5" s="19"/>
      <c r="C5" s="8"/>
      <c r="D5" s="8"/>
      <c r="E5" s="8"/>
      <c r="F5" s="8"/>
      <c r="G5" s="8"/>
      <c r="H5" s="8"/>
      <c r="I5" s="8"/>
      <c r="J5" s="8"/>
      <c r="L5" s="9"/>
    </row>
    <row r="6" spans="1:17">
      <c r="A6" s="17"/>
      <c r="B6" s="19"/>
      <c r="C6" s="8"/>
      <c r="D6" s="8"/>
      <c r="E6" s="8"/>
      <c r="F6" s="8"/>
      <c r="G6" s="8"/>
      <c r="H6" s="8"/>
      <c r="I6" s="8"/>
      <c r="J6" s="8"/>
      <c r="L6" s="9"/>
    </row>
    <row r="7" spans="1:17" s="16" customFormat="1" ht="15.75">
      <c r="A7" s="35" t="s">
        <v>1</v>
      </c>
      <c r="B7" s="10"/>
      <c r="C7" s="55">
        <v>2023</v>
      </c>
      <c r="D7" s="73">
        <v>2022</v>
      </c>
      <c r="E7" s="74">
        <v>2021</v>
      </c>
      <c r="F7" s="74">
        <v>2020</v>
      </c>
      <c r="G7" s="74">
        <v>2019</v>
      </c>
      <c r="H7" s="53" t="s">
        <v>55</v>
      </c>
      <c r="I7" s="74">
        <v>2018</v>
      </c>
      <c r="J7" s="74">
        <v>2017</v>
      </c>
      <c r="M7" s="20"/>
      <c r="N7" s="20"/>
      <c r="O7" s="20"/>
      <c r="P7" s="20"/>
      <c r="Q7" s="20"/>
    </row>
    <row r="8" spans="1:17">
      <c r="A8" s="36" t="s">
        <v>2</v>
      </c>
      <c r="B8" s="11"/>
      <c r="C8" s="56"/>
      <c r="D8" s="75"/>
      <c r="E8" s="8"/>
      <c r="F8" s="8"/>
      <c r="G8" s="8"/>
      <c r="H8" s="76"/>
      <c r="I8" s="8"/>
      <c r="J8" s="8"/>
    </row>
    <row r="9" spans="1:17">
      <c r="A9" s="37"/>
      <c r="B9" s="21" t="s">
        <v>3</v>
      </c>
      <c r="C9" s="57"/>
      <c r="D9" s="77"/>
      <c r="E9" s="8"/>
      <c r="F9" s="8"/>
      <c r="G9" s="8"/>
      <c r="H9" s="76"/>
      <c r="I9" s="8"/>
      <c r="J9" s="8"/>
    </row>
    <row r="10" spans="1:17" customFormat="1">
      <c r="A10" s="70" t="s">
        <v>4</v>
      </c>
      <c r="B10" s="70" t="s">
        <v>5</v>
      </c>
      <c r="C10" s="68">
        <v>561.6</v>
      </c>
      <c r="D10" s="71">
        <v>517.6</v>
      </c>
      <c r="E10" s="72">
        <v>517.6</v>
      </c>
      <c r="F10" s="72">
        <v>517.6</v>
      </c>
      <c r="G10" s="72">
        <v>517.6</v>
      </c>
      <c r="H10" s="54">
        <f>AVERAGE(C10:G10)</f>
        <v>526.4</v>
      </c>
      <c r="I10" s="72">
        <v>481</v>
      </c>
      <c r="J10" s="72">
        <v>481</v>
      </c>
    </row>
    <row r="11" spans="1:17" s="23" customFormat="1" ht="25.5">
      <c r="A11" s="39" t="s">
        <v>6</v>
      </c>
      <c r="B11" s="22" t="s">
        <v>7</v>
      </c>
      <c r="C11" s="52">
        <v>54.2</v>
      </c>
      <c r="D11" s="1">
        <v>53.3</v>
      </c>
      <c r="E11" s="5">
        <v>55.4</v>
      </c>
      <c r="F11" s="5">
        <v>53.7</v>
      </c>
      <c r="G11" s="5">
        <v>53.9</v>
      </c>
      <c r="H11" s="54">
        <f t="shared" ref="H11:H17" si="0">AVERAGE(C11:G11)</f>
        <v>54.1</v>
      </c>
      <c r="I11" s="5">
        <v>52.2</v>
      </c>
      <c r="J11" s="5">
        <v>54.4</v>
      </c>
    </row>
    <row r="12" spans="1:17" s="23" customFormat="1" ht="25.5">
      <c r="A12" s="39" t="s">
        <v>8</v>
      </c>
      <c r="B12" s="22" t="s">
        <v>7</v>
      </c>
      <c r="C12" s="52">
        <v>17.2</v>
      </c>
      <c r="D12" s="1">
        <v>17.7</v>
      </c>
      <c r="E12" s="5">
        <v>18.100000000000001</v>
      </c>
      <c r="F12" s="5">
        <v>17.5</v>
      </c>
      <c r="G12" s="5">
        <v>18.100000000000001</v>
      </c>
      <c r="H12" s="54">
        <f t="shared" si="0"/>
        <v>17.72</v>
      </c>
      <c r="I12" s="5">
        <v>18.100000000000001</v>
      </c>
      <c r="J12" s="5">
        <v>18.399999999999999</v>
      </c>
    </row>
    <row r="13" spans="1:17" s="23" customFormat="1">
      <c r="A13" s="38" t="s">
        <v>9</v>
      </c>
      <c r="B13" s="22" t="s">
        <v>7</v>
      </c>
      <c r="C13" s="58">
        <v>93.5</v>
      </c>
      <c r="D13" s="78">
        <v>95.5</v>
      </c>
      <c r="E13" s="5">
        <v>94.1</v>
      </c>
      <c r="F13" s="5">
        <v>92.3</v>
      </c>
      <c r="G13" s="5">
        <v>89.8</v>
      </c>
      <c r="H13" s="54">
        <f t="shared" si="0"/>
        <v>93.04</v>
      </c>
      <c r="I13" s="5">
        <v>97.3</v>
      </c>
      <c r="J13" s="5">
        <v>96.8</v>
      </c>
    </row>
    <row r="14" spans="1:17" s="23" customFormat="1">
      <c r="A14" s="38" t="s">
        <v>10</v>
      </c>
      <c r="B14" s="22" t="s">
        <v>5</v>
      </c>
      <c r="C14" s="58">
        <v>583</v>
      </c>
      <c r="D14" s="78">
        <v>539</v>
      </c>
      <c r="E14" s="27">
        <v>519</v>
      </c>
      <c r="F14" s="27">
        <v>501</v>
      </c>
      <c r="G14" s="27">
        <v>488</v>
      </c>
      <c r="H14" s="54">
        <f t="shared" si="0"/>
        <v>526</v>
      </c>
      <c r="I14" s="27">
        <v>493</v>
      </c>
      <c r="J14" s="27">
        <v>492</v>
      </c>
    </row>
    <row r="15" spans="1:17" s="23" customFormat="1">
      <c r="A15" s="38" t="s">
        <v>11</v>
      </c>
      <c r="B15" s="22" t="s">
        <v>5</v>
      </c>
      <c r="C15" s="58">
        <v>58</v>
      </c>
      <c r="D15" s="78">
        <v>45</v>
      </c>
      <c r="E15" s="27">
        <v>31</v>
      </c>
      <c r="F15" s="27">
        <v>23</v>
      </c>
      <c r="G15" s="27">
        <v>23</v>
      </c>
      <c r="H15" s="54">
        <f t="shared" si="0"/>
        <v>36</v>
      </c>
      <c r="I15" s="27">
        <v>25</v>
      </c>
      <c r="J15" s="27">
        <v>26</v>
      </c>
    </row>
    <row r="16" spans="1:17" s="23" customFormat="1">
      <c r="A16" s="38" t="s">
        <v>12</v>
      </c>
      <c r="B16" s="29" t="s">
        <v>13</v>
      </c>
      <c r="C16" s="58">
        <v>638</v>
      </c>
      <c r="D16" s="78">
        <v>594</v>
      </c>
      <c r="E16" s="27">
        <v>571</v>
      </c>
      <c r="F16" s="27">
        <v>549</v>
      </c>
      <c r="G16" s="27">
        <v>536</v>
      </c>
      <c r="H16" s="54">
        <f t="shared" si="0"/>
        <v>577.6</v>
      </c>
      <c r="I16" s="27">
        <v>537</v>
      </c>
      <c r="J16" s="27">
        <v>534</v>
      </c>
    </row>
    <row r="17" spans="1:10" s="23" customFormat="1">
      <c r="A17" s="38" t="s">
        <v>11</v>
      </c>
      <c r="B17" s="29" t="s">
        <v>13</v>
      </c>
      <c r="C17" s="58">
        <v>64</v>
      </c>
      <c r="D17" s="78">
        <v>36</v>
      </c>
      <c r="E17" s="27">
        <v>36</v>
      </c>
      <c r="F17" s="27">
        <v>27</v>
      </c>
      <c r="G17" s="27">
        <v>28</v>
      </c>
      <c r="H17" s="54">
        <f t="shared" si="0"/>
        <v>38.200000000000003</v>
      </c>
      <c r="I17" s="27">
        <v>29</v>
      </c>
      <c r="J17" s="27">
        <v>32</v>
      </c>
    </row>
    <row r="18" spans="1:10" s="23" customFormat="1">
      <c r="A18" s="17"/>
      <c r="B18" s="19"/>
      <c r="C18" s="8"/>
      <c r="D18" s="8"/>
      <c r="E18" s="2"/>
      <c r="F18" s="2"/>
      <c r="G18" s="2"/>
      <c r="H18" s="2"/>
      <c r="I18" s="2"/>
      <c r="J18" s="2"/>
    </row>
    <row r="19" spans="1:10" s="23" customFormat="1">
      <c r="A19" s="17"/>
      <c r="B19" s="19"/>
      <c r="C19" s="8"/>
      <c r="D19" s="8"/>
      <c r="E19" s="3"/>
      <c r="F19" s="3"/>
      <c r="G19" s="3"/>
      <c r="H19" s="3"/>
      <c r="I19" s="3"/>
      <c r="J19" s="3"/>
    </row>
    <row r="20" spans="1:10" s="23" customFormat="1">
      <c r="A20" s="17"/>
      <c r="B20" s="19"/>
      <c r="C20" s="8"/>
      <c r="D20" s="8"/>
      <c r="E20" s="3"/>
      <c r="F20" s="3"/>
      <c r="G20" s="3"/>
      <c r="H20" s="3"/>
      <c r="I20" s="3"/>
      <c r="J20" s="3"/>
    </row>
    <row r="21" spans="1:10" s="23" customFormat="1">
      <c r="A21" s="17"/>
      <c r="B21" s="19"/>
      <c r="C21" s="8"/>
      <c r="D21" s="8"/>
      <c r="E21" s="3"/>
      <c r="F21" s="3"/>
      <c r="G21" s="3"/>
      <c r="H21" s="3"/>
      <c r="I21" s="3"/>
      <c r="J21" s="3"/>
    </row>
    <row r="22" spans="1:10" s="23" customFormat="1" ht="15.75">
      <c r="A22" s="35" t="s">
        <v>14</v>
      </c>
      <c r="B22" s="10"/>
      <c r="C22" s="59">
        <f>C$7</f>
        <v>2023</v>
      </c>
      <c r="D22" s="79">
        <f>D$7</f>
        <v>2022</v>
      </c>
      <c r="E22" s="74">
        <f>E$7</f>
        <v>2021</v>
      </c>
      <c r="F22" s="74">
        <f>F$7</f>
        <v>2020</v>
      </c>
      <c r="G22" s="74">
        <f>G$7</f>
        <v>2019</v>
      </c>
      <c r="H22" s="53" t="str">
        <f>$H$7</f>
        <v>Ø 5 ans</v>
      </c>
      <c r="I22" s="74">
        <f>$I$7</f>
        <v>2018</v>
      </c>
      <c r="J22" s="74">
        <f>$J$7</f>
        <v>2017</v>
      </c>
    </row>
    <row r="23" spans="1:10" s="23" customFormat="1">
      <c r="A23" s="36" t="str">
        <f>A$8</f>
        <v>À l’échelle de la FINMA, jour de référence EOY</v>
      </c>
      <c r="B23" s="11"/>
      <c r="C23" s="56"/>
      <c r="D23" s="75"/>
      <c r="E23" s="8"/>
      <c r="F23" s="8"/>
      <c r="G23" s="8"/>
      <c r="H23" s="76"/>
      <c r="I23" s="8"/>
      <c r="J23" s="8"/>
    </row>
    <row r="24" spans="1:10" s="23" customFormat="1" ht="15.75">
      <c r="A24" s="35"/>
      <c r="B24" s="21" t="str">
        <f>$B$9</f>
        <v>Unité</v>
      </c>
      <c r="C24" s="57"/>
      <c r="D24" s="77"/>
      <c r="E24" s="8"/>
      <c r="F24" s="8"/>
      <c r="G24" s="8"/>
      <c r="H24" s="80"/>
      <c r="I24" s="8"/>
      <c r="J24" s="8"/>
    </row>
    <row r="25" spans="1:10" s="23" customFormat="1">
      <c r="A25" s="38" t="s">
        <v>15</v>
      </c>
      <c r="B25" s="29" t="s">
        <v>13</v>
      </c>
      <c r="C25" s="60">
        <v>113</v>
      </c>
      <c r="D25" s="81">
        <v>76</v>
      </c>
      <c r="E25" s="82">
        <v>70</v>
      </c>
      <c r="F25" s="82">
        <v>70</v>
      </c>
      <c r="G25" s="82">
        <v>59</v>
      </c>
      <c r="H25" s="54">
        <f t="shared" ref="H25:H31" si="1">AVERAGE(C25:G25)</f>
        <v>77.599999999999994</v>
      </c>
      <c r="I25" s="82">
        <v>51</v>
      </c>
      <c r="J25" s="82">
        <v>70</v>
      </c>
    </row>
    <row r="26" spans="1:10" s="23" customFormat="1">
      <c r="A26" s="38" t="s">
        <v>16</v>
      </c>
      <c r="B26" s="22" t="s">
        <v>7</v>
      </c>
      <c r="C26" s="61">
        <v>40</v>
      </c>
      <c r="D26" s="83">
        <v>41</v>
      </c>
      <c r="E26" s="84">
        <v>43</v>
      </c>
      <c r="F26" s="84">
        <v>56</v>
      </c>
      <c r="G26" s="84">
        <v>46</v>
      </c>
      <c r="H26" s="54">
        <f t="shared" si="1"/>
        <v>45.2</v>
      </c>
      <c r="I26" s="84">
        <v>45</v>
      </c>
      <c r="J26" s="84">
        <v>43</v>
      </c>
    </row>
    <row r="27" spans="1:10" s="23" customFormat="1">
      <c r="A27" s="40" t="s">
        <v>17</v>
      </c>
      <c r="B27" s="22" t="s">
        <v>7</v>
      </c>
      <c r="C27" s="58">
        <v>59</v>
      </c>
      <c r="D27" s="78">
        <v>95</v>
      </c>
      <c r="E27" s="48">
        <v>87</v>
      </c>
      <c r="F27" s="48">
        <v>64</v>
      </c>
      <c r="G27" s="48">
        <v>41</v>
      </c>
      <c r="H27" s="54">
        <f t="shared" si="1"/>
        <v>69.2</v>
      </c>
      <c r="I27" s="48">
        <v>37</v>
      </c>
      <c r="J27" s="48">
        <v>53</v>
      </c>
    </row>
    <row r="28" spans="1:10" s="23" customFormat="1" ht="25.5">
      <c r="A28" s="39" t="s">
        <v>18</v>
      </c>
      <c r="B28" s="22" t="s">
        <v>7</v>
      </c>
      <c r="C28" s="58">
        <v>63</v>
      </c>
      <c r="D28" s="78">
        <v>68</v>
      </c>
      <c r="E28" s="48">
        <v>73</v>
      </c>
      <c r="F28" s="48">
        <v>65</v>
      </c>
      <c r="G28" s="48">
        <v>43</v>
      </c>
      <c r="H28" s="54">
        <f t="shared" si="1"/>
        <v>62.4</v>
      </c>
      <c r="I28" s="48">
        <v>71</v>
      </c>
      <c r="J28" s="48">
        <v>62</v>
      </c>
    </row>
    <row r="29" spans="1:10" s="23" customFormat="1">
      <c r="A29" s="39" t="s">
        <v>19</v>
      </c>
      <c r="B29" s="22" t="s">
        <v>7</v>
      </c>
      <c r="C29" s="58">
        <v>92</v>
      </c>
      <c r="D29" s="78">
        <v>93</v>
      </c>
      <c r="E29" s="48">
        <v>93</v>
      </c>
      <c r="F29" s="48">
        <v>75</v>
      </c>
      <c r="G29" s="48">
        <v>80</v>
      </c>
      <c r="H29" s="54">
        <f t="shared" si="1"/>
        <v>86.6</v>
      </c>
      <c r="I29" s="48">
        <v>75</v>
      </c>
      <c r="J29" s="48">
        <v>70</v>
      </c>
    </row>
    <row r="30" spans="1:10" s="23" customFormat="1">
      <c r="A30" s="38" t="s">
        <v>20</v>
      </c>
      <c r="B30" s="29" t="s">
        <v>21</v>
      </c>
      <c r="C30" s="58">
        <v>9</v>
      </c>
      <c r="D30" s="78">
        <v>8</v>
      </c>
      <c r="E30" s="48">
        <v>10</v>
      </c>
      <c r="F30" s="48">
        <v>10</v>
      </c>
      <c r="G30" s="48">
        <v>19</v>
      </c>
      <c r="H30" s="54">
        <f t="shared" si="1"/>
        <v>11.2</v>
      </c>
      <c r="I30" s="48">
        <v>15</v>
      </c>
      <c r="J30" s="48">
        <v>22</v>
      </c>
    </row>
    <row r="31" spans="1:10" s="23" customFormat="1">
      <c r="A31" s="40" t="s">
        <v>22</v>
      </c>
      <c r="B31" s="29" t="s">
        <v>13</v>
      </c>
      <c r="C31" s="58">
        <v>3</v>
      </c>
      <c r="D31" s="78">
        <v>4</v>
      </c>
      <c r="E31" s="48">
        <v>4</v>
      </c>
      <c r="F31" s="48">
        <v>3</v>
      </c>
      <c r="G31" s="48">
        <v>3</v>
      </c>
      <c r="H31" s="54">
        <f t="shared" si="1"/>
        <v>3.4</v>
      </c>
      <c r="I31" s="48">
        <v>2</v>
      </c>
      <c r="J31" s="48">
        <v>1</v>
      </c>
    </row>
    <row r="32" spans="1:10" s="23" customFormat="1">
      <c r="A32" s="17"/>
      <c r="B32" s="19"/>
      <c r="C32" s="8"/>
      <c r="D32" s="8"/>
      <c r="E32" s="2"/>
      <c r="F32" s="2"/>
      <c r="G32" s="2"/>
      <c r="H32" s="2"/>
      <c r="I32" s="2"/>
      <c r="J32" s="2"/>
    </row>
    <row r="33" spans="1:10" s="23" customFormat="1">
      <c r="A33" s="17"/>
      <c r="B33" s="19"/>
      <c r="C33" s="8"/>
      <c r="D33" s="8"/>
      <c r="E33" s="3"/>
      <c r="F33" s="3"/>
      <c r="G33" s="3"/>
      <c r="H33" s="3"/>
      <c r="I33" s="3"/>
      <c r="J33" s="3"/>
    </row>
    <row r="34" spans="1:10" s="23" customFormat="1">
      <c r="A34" s="17"/>
      <c r="B34" s="19"/>
      <c r="C34" s="8"/>
      <c r="D34" s="8"/>
      <c r="E34" s="3"/>
      <c r="F34" s="3"/>
      <c r="G34" s="3"/>
      <c r="H34" s="3"/>
      <c r="I34" s="3"/>
      <c r="J34" s="3"/>
    </row>
    <row r="35" spans="1:10" s="23" customFormat="1">
      <c r="A35" s="17"/>
      <c r="B35" s="19"/>
      <c r="C35" s="8"/>
      <c r="D35" s="8"/>
      <c r="E35" s="3"/>
      <c r="F35" s="3"/>
      <c r="G35" s="3"/>
      <c r="H35" s="3"/>
      <c r="I35" s="3"/>
      <c r="J35" s="3"/>
    </row>
    <row r="36" spans="1:10" s="23" customFormat="1" ht="15.75">
      <c r="A36" s="35" t="s">
        <v>23</v>
      </c>
      <c r="B36" s="10"/>
      <c r="C36" s="59">
        <f>C$7</f>
        <v>2023</v>
      </c>
      <c r="D36" s="79">
        <f>D$7</f>
        <v>2022</v>
      </c>
      <c r="E36" s="74">
        <f>E$7</f>
        <v>2021</v>
      </c>
      <c r="F36" s="74">
        <f>F$7</f>
        <v>2020</v>
      </c>
      <c r="G36" s="74">
        <f>$G$7</f>
        <v>2019</v>
      </c>
      <c r="H36" s="53" t="str">
        <f>$H$7</f>
        <v>Ø 5 ans</v>
      </c>
      <c r="I36" s="74">
        <f>$I$7</f>
        <v>2018</v>
      </c>
      <c r="J36" s="74">
        <f>$J$7</f>
        <v>2017</v>
      </c>
    </row>
    <row r="37" spans="1:10" s="23" customFormat="1">
      <c r="A37" s="36" t="str">
        <f>A$8</f>
        <v>À l’échelle de la FINMA, jour de référence EOY</v>
      </c>
      <c r="B37" s="11"/>
      <c r="C37" s="56"/>
      <c r="D37" s="75"/>
      <c r="E37" s="8"/>
      <c r="F37" s="8"/>
      <c r="G37" s="8"/>
      <c r="H37" s="76"/>
      <c r="I37" s="8"/>
      <c r="J37" s="8"/>
    </row>
    <row r="38" spans="1:10" s="23" customFormat="1">
      <c r="A38" s="17"/>
      <c r="B38" s="21" t="str">
        <f>$B$9</f>
        <v>Unité</v>
      </c>
      <c r="C38" s="57"/>
      <c r="D38" s="77"/>
      <c r="E38" s="8"/>
      <c r="F38" s="8"/>
      <c r="G38" s="8"/>
      <c r="H38" s="76"/>
      <c r="I38" s="8"/>
      <c r="J38" s="8"/>
    </row>
    <row r="39" spans="1:10" s="23" customFormat="1">
      <c r="A39" s="41" t="s">
        <v>24</v>
      </c>
      <c r="B39" s="24" t="s">
        <v>25</v>
      </c>
      <c r="C39" s="62">
        <v>961</v>
      </c>
      <c r="D39" s="85">
        <v>889</v>
      </c>
      <c r="E39" s="49">
        <v>1057</v>
      </c>
      <c r="F39" s="49">
        <v>1249</v>
      </c>
      <c r="G39" s="49">
        <v>1217</v>
      </c>
      <c r="H39" s="54">
        <f t="shared" ref="H39:H44" si="2">AVERAGE(C39:G39)</f>
        <v>1074.5999999999999</v>
      </c>
      <c r="I39" s="49">
        <v>1444</v>
      </c>
      <c r="J39" s="14">
        <v>1694</v>
      </c>
    </row>
    <row r="40" spans="1:10" s="23" customFormat="1">
      <c r="A40" s="41" t="s">
        <v>26</v>
      </c>
      <c r="B40" s="24" t="s">
        <v>25</v>
      </c>
      <c r="C40" s="60">
        <v>4.2</v>
      </c>
      <c r="D40" s="81">
        <v>3.9</v>
      </c>
      <c r="E40" s="14">
        <v>4.0999999999999996</v>
      </c>
      <c r="F40" s="14">
        <v>2.5</v>
      </c>
      <c r="G40" s="14">
        <v>2.5</v>
      </c>
      <c r="H40" s="54">
        <f t="shared" si="2"/>
        <v>3.44</v>
      </c>
      <c r="I40" s="14">
        <v>3.1</v>
      </c>
      <c r="J40" s="14">
        <v>3.6</v>
      </c>
    </row>
    <row r="41" spans="1:10" s="23" customFormat="1">
      <c r="A41" s="41" t="s">
        <v>27</v>
      </c>
      <c r="B41" s="24" t="s">
        <v>28</v>
      </c>
      <c r="C41" s="60">
        <v>628</v>
      </c>
      <c r="D41" s="81">
        <v>717</v>
      </c>
      <c r="E41" s="14">
        <v>819</v>
      </c>
      <c r="F41" s="14">
        <v>748</v>
      </c>
      <c r="G41" s="14">
        <v>780</v>
      </c>
      <c r="H41" s="54">
        <f t="shared" si="2"/>
        <v>738.4</v>
      </c>
      <c r="I41" s="14">
        <v>720</v>
      </c>
      <c r="J41" s="14">
        <v>867</v>
      </c>
    </row>
    <row r="42" spans="1:10" s="25" customFormat="1">
      <c r="A42" s="41" t="s">
        <v>29</v>
      </c>
      <c r="B42" s="24" t="s">
        <v>28</v>
      </c>
      <c r="C42" s="60">
        <v>1.1000000000000001</v>
      </c>
      <c r="D42" s="81">
        <v>1.3</v>
      </c>
      <c r="E42" s="14">
        <v>1.5</v>
      </c>
      <c r="F42" s="14">
        <v>1.5</v>
      </c>
      <c r="G42" s="14">
        <v>1.6</v>
      </c>
      <c r="H42" s="54">
        <f t="shared" si="2"/>
        <v>1.4</v>
      </c>
      <c r="I42" s="14">
        <v>1.5</v>
      </c>
      <c r="J42" s="14">
        <v>1.9</v>
      </c>
    </row>
    <row r="43" spans="1:10">
      <c r="A43" s="42" t="s">
        <v>30</v>
      </c>
      <c r="B43" s="30" t="s">
        <v>21</v>
      </c>
      <c r="C43" s="63">
        <v>3</v>
      </c>
      <c r="D43" s="86">
        <v>3</v>
      </c>
      <c r="E43" s="86">
        <v>2</v>
      </c>
      <c r="F43" s="86">
        <v>4</v>
      </c>
      <c r="G43" s="86">
        <v>7</v>
      </c>
      <c r="H43" s="54">
        <f t="shared" si="2"/>
        <v>3.8</v>
      </c>
      <c r="I43" s="86">
        <v>7</v>
      </c>
      <c r="J43" s="86">
        <v>2</v>
      </c>
    </row>
    <row r="44" spans="1:10" s="25" customFormat="1">
      <c r="A44" s="50" t="s">
        <v>53</v>
      </c>
      <c r="B44" s="31" t="s">
        <v>21</v>
      </c>
      <c r="C44" s="64">
        <v>9</v>
      </c>
      <c r="D44" s="87">
        <v>12</v>
      </c>
      <c r="E44" s="28">
        <v>24</v>
      </c>
      <c r="F44" s="28">
        <v>12</v>
      </c>
      <c r="G44" s="28">
        <v>11</v>
      </c>
      <c r="H44" s="54">
        <f t="shared" si="2"/>
        <v>13.6</v>
      </c>
      <c r="I44" s="28">
        <v>8</v>
      </c>
      <c r="J44" s="28">
        <v>4</v>
      </c>
    </row>
    <row r="45" spans="1:10" s="25" customFormat="1">
      <c r="A45" s="17"/>
      <c r="B45" s="19"/>
      <c r="C45" s="8"/>
      <c r="D45" s="8"/>
      <c r="E45" s="3"/>
      <c r="F45" s="3"/>
      <c r="G45" s="3"/>
      <c r="H45" s="3"/>
      <c r="I45" s="3"/>
      <c r="J45" s="3"/>
    </row>
    <row r="46" spans="1:10" s="25" customFormat="1">
      <c r="A46" s="17"/>
      <c r="B46" s="19"/>
      <c r="C46" s="8"/>
      <c r="D46" s="8"/>
      <c r="E46" s="3"/>
      <c r="F46" s="3"/>
      <c r="G46" s="3"/>
      <c r="H46" s="3"/>
      <c r="I46" s="3"/>
      <c r="J46" s="3"/>
    </row>
    <row r="47" spans="1:10" s="25" customFormat="1">
      <c r="A47" s="17"/>
      <c r="B47" s="19"/>
      <c r="C47" s="8"/>
      <c r="D47" s="8"/>
      <c r="E47" s="3"/>
      <c r="F47" s="3"/>
      <c r="G47" s="3"/>
      <c r="H47" s="3"/>
      <c r="I47" s="3"/>
      <c r="J47" s="3"/>
    </row>
    <row r="48" spans="1:10" s="25" customFormat="1">
      <c r="A48" s="17"/>
      <c r="B48" s="19"/>
      <c r="C48" s="8"/>
      <c r="D48" s="8"/>
      <c r="E48" s="3"/>
      <c r="F48" s="3"/>
      <c r="G48" s="3"/>
      <c r="H48" s="3"/>
      <c r="I48" s="3"/>
      <c r="J48" s="3"/>
    </row>
    <row r="49" spans="1:10" s="25" customFormat="1" ht="15.75">
      <c r="A49" s="35" t="s">
        <v>31</v>
      </c>
      <c r="B49" s="10"/>
      <c r="C49" s="59">
        <f>C$7</f>
        <v>2023</v>
      </c>
      <c r="D49" s="79">
        <f>D$7</f>
        <v>2022</v>
      </c>
      <c r="E49" s="74">
        <f>E$7</f>
        <v>2021</v>
      </c>
      <c r="F49" s="74">
        <f>F$7</f>
        <v>2020</v>
      </c>
      <c r="G49" s="74">
        <f>$G$7</f>
        <v>2019</v>
      </c>
      <c r="H49" s="53" t="str">
        <f>$H$7</f>
        <v>Ø 5 ans</v>
      </c>
      <c r="I49" s="74">
        <f>$I$7</f>
        <v>2018</v>
      </c>
      <c r="J49" s="74">
        <f>$J$7</f>
        <v>2017</v>
      </c>
    </row>
    <row r="50" spans="1:10" s="25" customFormat="1">
      <c r="A50" s="36" t="str">
        <f>A$8</f>
        <v>À l’échelle de la FINMA, jour de référence EOY</v>
      </c>
      <c r="B50" s="11"/>
      <c r="C50" s="56"/>
      <c r="D50" s="75"/>
      <c r="E50" s="8"/>
      <c r="F50" s="8"/>
      <c r="G50" s="8"/>
      <c r="H50" s="76"/>
      <c r="I50" s="8"/>
      <c r="J50" s="8"/>
    </row>
    <row r="51" spans="1:10" s="25" customFormat="1">
      <c r="A51" s="17"/>
      <c r="B51" s="21" t="str">
        <f>$B$9</f>
        <v>Unité</v>
      </c>
      <c r="C51" s="57"/>
      <c r="D51" s="77"/>
      <c r="E51" s="8"/>
      <c r="F51" s="8"/>
      <c r="G51" s="8"/>
      <c r="H51" s="76"/>
      <c r="I51" s="8"/>
      <c r="J51" s="8"/>
    </row>
    <row r="52" spans="1:10" s="25" customFormat="1">
      <c r="A52" s="41" t="s">
        <v>32</v>
      </c>
      <c r="B52" s="24" t="s">
        <v>28</v>
      </c>
      <c r="C52" s="65">
        <v>151.19999999999999</v>
      </c>
      <c r="D52" s="88">
        <v>149.80000000000001</v>
      </c>
      <c r="E52" s="12">
        <v>149</v>
      </c>
      <c r="F52" s="12">
        <v>152.30000000000001</v>
      </c>
      <c r="G52" s="12">
        <v>151.1</v>
      </c>
      <c r="H52" s="54">
        <f t="shared" ref="H52:H57" si="3">AVERAGE(C52:G52)</f>
        <v>150.68</v>
      </c>
      <c r="I52" s="12">
        <v>151</v>
      </c>
      <c r="J52" s="12">
        <v>150.4</v>
      </c>
    </row>
    <row r="53" spans="1:10" s="25" customFormat="1">
      <c r="A53" s="43" t="s">
        <v>33</v>
      </c>
      <c r="B53" s="15" t="s">
        <v>34</v>
      </c>
      <c r="C53" s="54" t="s">
        <v>52</v>
      </c>
      <c r="D53" s="12" t="s">
        <v>52</v>
      </c>
      <c r="E53" s="13" t="s">
        <v>52</v>
      </c>
      <c r="F53" s="13" t="s">
        <v>51</v>
      </c>
      <c r="G53" s="13" t="s">
        <v>35</v>
      </c>
      <c r="H53" s="54" t="s">
        <v>58</v>
      </c>
      <c r="I53" s="13" t="s">
        <v>35</v>
      </c>
      <c r="J53" s="13" t="s">
        <v>35</v>
      </c>
    </row>
    <row r="54" spans="1:10" s="25" customFormat="1" ht="25.5">
      <c r="A54" s="93" t="s">
        <v>59</v>
      </c>
      <c r="B54" s="92" t="s">
        <v>60</v>
      </c>
      <c r="C54" s="69" t="s">
        <v>61</v>
      </c>
      <c r="D54" s="14" t="s">
        <v>61</v>
      </c>
      <c r="E54" s="14" t="s">
        <v>61</v>
      </c>
      <c r="F54" s="14" t="s">
        <v>61</v>
      </c>
      <c r="G54" s="14" t="s">
        <v>61</v>
      </c>
      <c r="H54" s="54" t="s">
        <v>56</v>
      </c>
      <c r="I54" s="14" t="s">
        <v>56</v>
      </c>
      <c r="J54" s="14" t="s">
        <v>56</v>
      </c>
    </row>
    <row r="55" spans="1:10" s="25" customFormat="1">
      <c r="A55" s="41" t="s">
        <v>36</v>
      </c>
      <c r="B55" s="24" t="s">
        <v>7</v>
      </c>
      <c r="C55" s="65">
        <v>91.4</v>
      </c>
      <c r="D55" s="88">
        <v>91</v>
      </c>
      <c r="E55" s="12">
        <v>90.4</v>
      </c>
      <c r="F55" s="12">
        <v>91.2</v>
      </c>
      <c r="G55" s="12">
        <v>90.8</v>
      </c>
      <c r="H55" s="54">
        <f t="shared" si="3"/>
        <v>90.960000000000008</v>
      </c>
      <c r="I55" s="12">
        <v>91.4</v>
      </c>
      <c r="J55" s="12">
        <v>91.8</v>
      </c>
    </row>
    <row r="56" spans="1:10" s="25" customFormat="1">
      <c r="A56" s="67" t="s">
        <v>57</v>
      </c>
      <c r="B56" s="24" t="s">
        <v>7</v>
      </c>
      <c r="C56" s="65">
        <v>26</v>
      </c>
      <c r="D56" s="88">
        <v>26</v>
      </c>
      <c r="E56" s="14">
        <v>27.7</v>
      </c>
      <c r="F56" s="14">
        <v>25</v>
      </c>
      <c r="G56" s="14">
        <v>26.7</v>
      </c>
      <c r="H56" s="54">
        <f t="shared" si="3"/>
        <v>26.28</v>
      </c>
      <c r="I56" s="14">
        <v>24.1</v>
      </c>
      <c r="J56" s="14">
        <v>23.6</v>
      </c>
    </row>
    <row r="57" spans="1:10" s="25" customFormat="1">
      <c r="A57" s="43" t="s">
        <v>37</v>
      </c>
      <c r="B57" s="24" t="s">
        <v>7</v>
      </c>
      <c r="C57" s="60">
        <v>1.7</v>
      </c>
      <c r="D57" s="81">
        <v>1.9</v>
      </c>
      <c r="E57" s="12">
        <v>1.4</v>
      </c>
      <c r="F57" s="12">
        <v>1.7</v>
      </c>
      <c r="G57" s="12">
        <v>2</v>
      </c>
      <c r="H57" s="54">
        <f t="shared" si="3"/>
        <v>1.7399999999999998</v>
      </c>
      <c r="I57" s="14">
        <v>2.2999999999999998</v>
      </c>
      <c r="J57" s="14">
        <v>2.8</v>
      </c>
    </row>
    <row r="58" spans="1:10" s="25" customFormat="1">
      <c r="A58" s="44"/>
      <c r="B58" s="26"/>
      <c r="C58" s="8"/>
      <c r="D58" s="8"/>
      <c r="E58" s="3"/>
      <c r="F58" s="3"/>
      <c r="G58" s="3"/>
      <c r="H58" s="3"/>
      <c r="I58" s="3"/>
      <c r="J58" s="3"/>
    </row>
    <row r="59" spans="1:10" s="25" customFormat="1">
      <c r="A59" s="44"/>
      <c r="B59" s="26"/>
      <c r="C59" s="8"/>
      <c r="D59" s="8"/>
      <c r="E59" s="3"/>
      <c r="F59" s="3"/>
      <c r="G59" s="3"/>
      <c r="H59" s="3"/>
      <c r="I59" s="3"/>
      <c r="J59" s="3"/>
    </row>
    <row r="60" spans="1:10" s="25" customFormat="1">
      <c r="A60" s="44"/>
      <c r="B60" s="26"/>
      <c r="C60" s="8"/>
      <c r="D60" s="8"/>
      <c r="E60" s="3"/>
      <c r="F60" s="3"/>
      <c r="G60" s="3"/>
      <c r="H60" s="3"/>
      <c r="I60" s="3"/>
      <c r="J60" s="3"/>
    </row>
    <row r="61" spans="1:10" s="25" customFormat="1">
      <c r="A61" s="17"/>
      <c r="B61" s="19"/>
      <c r="C61" s="8"/>
      <c r="D61" s="8"/>
      <c r="E61" s="3"/>
      <c r="F61" s="3"/>
      <c r="G61" s="3"/>
      <c r="H61" s="3"/>
      <c r="I61" s="3"/>
      <c r="J61" s="3"/>
    </row>
    <row r="62" spans="1:10" s="25" customFormat="1" ht="15.75">
      <c r="A62" s="35" t="s">
        <v>38</v>
      </c>
      <c r="B62" s="10"/>
      <c r="C62" s="59">
        <f>C$7</f>
        <v>2023</v>
      </c>
      <c r="D62" s="79">
        <f>D$7</f>
        <v>2022</v>
      </c>
      <c r="E62" s="74">
        <f>E$7</f>
        <v>2021</v>
      </c>
      <c r="F62" s="74">
        <f>F$7</f>
        <v>2020</v>
      </c>
      <c r="G62" s="74">
        <f>$G$7</f>
        <v>2019</v>
      </c>
      <c r="H62" s="53" t="str">
        <f>$H$7</f>
        <v>Ø 5 ans</v>
      </c>
      <c r="I62" s="74">
        <f>$I$7</f>
        <v>2018</v>
      </c>
      <c r="J62" s="74">
        <f>$J$7</f>
        <v>2017</v>
      </c>
    </row>
    <row r="63" spans="1:10" s="25" customFormat="1">
      <c r="A63" s="36" t="str">
        <f>A$8</f>
        <v>À l’échelle de la FINMA, jour de référence EOY</v>
      </c>
      <c r="B63" s="11"/>
      <c r="C63" s="56"/>
      <c r="D63" s="75"/>
      <c r="E63" s="89"/>
      <c r="F63" s="89"/>
      <c r="G63" s="89"/>
      <c r="H63" s="90"/>
      <c r="I63" s="89"/>
      <c r="J63" s="89"/>
    </row>
    <row r="64" spans="1:10" s="25" customFormat="1">
      <c r="A64" s="17"/>
      <c r="B64" s="21" t="str">
        <f>$B$9</f>
        <v>Unité</v>
      </c>
      <c r="C64" s="57"/>
      <c r="D64" s="77"/>
      <c r="E64" s="4"/>
      <c r="F64" s="4"/>
      <c r="G64" s="4"/>
      <c r="H64" s="51"/>
      <c r="I64" s="4"/>
      <c r="J64" s="4"/>
    </row>
    <row r="65" spans="1:10" s="25" customFormat="1">
      <c r="A65" s="39" t="s">
        <v>39</v>
      </c>
      <c r="B65" s="22" t="s">
        <v>7</v>
      </c>
      <c r="C65" s="66">
        <v>5</v>
      </c>
      <c r="D65" s="78">
        <v>7.6</v>
      </c>
      <c r="E65" s="1">
        <v>5.0999999999999996</v>
      </c>
      <c r="F65" s="1">
        <v>7.8</v>
      </c>
      <c r="G65" s="1">
        <v>7.9</v>
      </c>
      <c r="H65" s="54">
        <f t="shared" ref="H65:H67" si="4">AVERAGE(C65:G65)</f>
        <v>6.68</v>
      </c>
      <c r="I65" s="1">
        <v>7.3</v>
      </c>
      <c r="J65" s="1">
        <v>5.2</v>
      </c>
    </row>
    <row r="66" spans="1:10" s="25" customFormat="1">
      <c r="A66" s="38" t="s">
        <v>40</v>
      </c>
      <c r="B66" s="22" t="s">
        <v>7</v>
      </c>
      <c r="C66" s="58">
        <v>0.9</v>
      </c>
      <c r="D66" s="78">
        <v>0.4</v>
      </c>
      <c r="E66" s="1">
        <v>0.7</v>
      </c>
      <c r="F66" s="1">
        <v>0</v>
      </c>
      <c r="G66" s="1">
        <v>0</v>
      </c>
      <c r="H66" s="54">
        <f t="shared" si="4"/>
        <v>0.4</v>
      </c>
      <c r="I66" s="1">
        <v>0</v>
      </c>
      <c r="J66" s="1">
        <v>0.2</v>
      </c>
    </row>
    <row r="67" spans="1:10" s="25" customFormat="1">
      <c r="A67" s="39" t="s">
        <v>41</v>
      </c>
      <c r="B67" s="22" t="s">
        <v>7</v>
      </c>
      <c r="C67" s="58">
        <v>97.1</v>
      </c>
      <c r="D67" s="78">
        <v>97.7</v>
      </c>
      <c r="E67" s="6">
        <v>90.3</v>
      </c>
      <c r="F67" s="6">
        <v>97.6</v>
      </c>
      <c r="G67" s="6">
        <v>87.5</v>
      </c>
      <c r="H67" s="54">
        <f t="shared" si="4"/>
        <v>94.04</v>
      </c>
      <c r="I67" s="6">
        <v>91.9</v>
      </c>
      <c r="J67" s="6">
        <v>89</v>
      </c>
    </row>
    <row r="68" spans="1:10" s="25" customFormat="1">
      <c r="A68" s="17"/>
      <c r="B68" s="19"/>
      <c r="C68" s="8"/>
      <c r="D68" s="8"/>
      <c r="E68" s="2"/>
      <c r="F68" s="2"/>
      <c r="G68" s="2"/>
      <c r="H68" s="2"/>
      <c r="I68" s="2"/>
      <c r="J68" s="2"/>
    </row>
    <row r="69" spans="1:10" s="25" customFormat="1">
      <c r="A69" s="17"/>
      <c r="B69" s="19"/>
      <c r="C69" s="8"/>
      <c r="D69" s="8"/>
      <c r="E69" s="3"/>
      <c r="F69" s="3"/>
      <c r="G69" s="3"/>
      <c r="H69" s="3"/>
      <c r="I69" s="3"/>
      <c r="J69" s="3"/>
    </row>
    <row r="70" spans="1:10" s="25" customFormat="1">
      <c r="A70" s="17"/>
      <c r="B70" s="19"/>
      <c r="C70" s="8"/>
      <c r="D70" s="8"/>
      <c r="E70" s="3"/>
      <c r="F70" s="3"/>
      <c r="G70" s="3"/>
      <c r="H70" s="3"/>
      <c r="I70" s="3"/>
      <c r="J70" s="3"/>
    </row>
    <row r="71" spans="1:10" s="25" customFormat="1">
      <c r="A71" s="17"/>
      <c r="B71" s="19"/>
      <c r="C71" s="8"/>
      <c r="D71" s="8"/>
      <c r="E71" s="3"/>
      <c r="F71" s="3"/>
      <c r="G71" s="3"/>
      <c r="H71" s="3"/>
      <c r="I71" s="3"/>
      <c r="J71" s="3"/>
    </row>
    <row r="72" spans="1:10" s="25" customFormat="1" ht="15.75">
      <c r="A72" s="35" t="s">
        <v>42</v>
      </c>
      <c r="B72" s="10"/>
      <c r="C72" s="59">
        <f>C$7</f>
        <v>2023</v>
      </c>
      <c r="D72" s="79">
        <f>D$7</f>
        <v>2022</v>
      </c>
      <c r="E72" s="74">
        <f>E$7</f>
        <v>2021</v>
      </c>
      <c r="F72" s="74">
        <f>F$7</f>
        <v>2020</v>
      </c>
      <c r="G72" s="74">
        <f>$G$7</f>
        <v>2019</v>
      </c>
      <c r="H72" s="53" t="str">
        <f>$H$7</f>
        <v>Ø 5 ans</v>
      </c>
      <c r="I72" s="74">
        <f>$I$7</f>
        <v>2018</v>
      </c>
      <c r="J72" s="74">
        <f>$J$7</f>
        <v>2017</v>
      </c>
    </row>
    <row r="73" spans="1:10" s="25" customFormat="1">
      <c r="A73" s="36" t="str">
        <f>A$8</f>
        <v>À l’échelle de la FINMA, jour de référence EOY</v>
      </c>
      <c r="B73" s="11"/>
      <c r="C73" s="56"/>
      <c r="D73" s="75"/>
      <c r="E73" s="89"/>
      <c r="F73" s="89"/>
      <c r="G73" s="89"/>
      <c r="H73" s="90"/>
      <c r="I73" s="89"/>
      <c r="J73" s="89"/>
    </row>
    <row r="74" spans="1:10" s="25" customFormat="1">
      <c r="A74" s="17"/>
      <c r="B74" s="21" t="str">
        <f>$B$9</f>
        <v>Unité</v>
      </c>
      <c r="C74" s="57"/>
      <c r="D74" s="77"/>
      <c r="E74" s="4"/>
      <c r="F74" s="4"/>
      <c r="G74" s="4"/>
      <c r="H74" s="51"/>
      <c r="I74" s="4"/>
      <c r="J74" s="4"/>
    </row>
    <row r="75" spans="1:10" s="25" customFormat="1">
      <c r="A75" s="39" t="s">
        <v>43</v>
      </c>
      <c r="B75" s="22" t="s">
        <v>44</v>
      </c>
      <c r="C75" s="58">
        <v>42.9</v>
      </c>
      <c r="D75" s="78">
        <v>43.6</v>
      </c>
      <c r="E75" s="5">
        <v>42.6</v>
      </c>
      <c r="F75" s="5">
        <v>43.1</v>
      </c>
      <c r="G75" s="5">
        <v>42.9</v>
      </c>
      <c r="H75" s="54">
        <f t="shared" ref="H75:H81" si="5">AVERAGE(C75:G75)</f>
        <v>43.019999999999996</v>
      </c>
      <c r="I75" s="5">
        <v>42.4</v>
      </c>
      <c r="J75" s="5">
        <v>42.1</v>
      </c>
    </row>
    <row r="76" spans="1:10" s="25" customFormat="1">
      <c r="A76" s="38" t="s">
        <v>45</v>
      </c>
      <c r="B76" s="22" t="s">
        <v>44</v>
      </c>
      <c r="C76" s="58">
        <v>7.8</v>
      </c>
      <c r="D76" s="78">
        <v>7.2</v>
      </c>
      <c r="E76" s="5">
        <v>6.7</v>
      </c>
      <c r="F76" s="5">
        <v>7.5</v>
      </c>
      <c r="G76" s="5">
        <v>8.1</v>
      </c>
      <c r="H76" s="54">
        <f t="shared" si="5"/>
        <v>7.4599999999999991</v>
      </c>
      <c r="I76" s="5">
        <v>7.8</v>
      </c>
      <c r="J76" s="5">
        <v>7.2</v>
      </c>
    </row>
    <row r="77" spans="1:10" s="25" customFormat="1">
      <c r="A77" s="38" t="s">
        <v>46</v>
      </c>
      <c r="B77" s="22" t="s">
        <v>7</v>
      </c>
      <c r="C77" s="58">
        <v>18.600000000000001</v>
      </c>
      <c r="D77" s="78">
        <v>19.7</v>
      </c>
      <c r="E77" s="5">
        <v>19.100000000000001</v>
      </c>
      <c r="F77" s="5">
        <v>16.600000000000001</v>
      </c>
      <c r="G77" s="5">
        <v>16</v>
      </c>
      <c r="H77" s="54">
        <f t="shared" si="5"/>
        <v>18</v>
      </c>
      <c r="I77" s="5">
        <v>16</v>
      </c>
      <c r="J77" s="5">
        <v>19</v>
      </c>
    </row>
    <row r="78" spans="1:10" s="25" customFormat="1">
      <c r="A78" s="38" t="s">
        <v>47</v>
      </c>
      <c r="B78" s="22" t="s">
        <v>7</v>
      </c>
      <c r="C78" s="66">
        <v>11.6</v>
      </c>
      <c r="D78" s="91">
        <v>12</v>
      </c>
      <c r="E78" s="5">
        <v>12.1</v>
      </c>
      <c r="F78" s="5">
        <v>13.2</v>
      </c>
      <c r="G78" s="5">
        <v>13.8</v>
      </c>
      <c r="H78" s="54">
        <f t="shared" si="5"/>
        <v>12.540000000000001</v>
      </c>
      <c r="I78" s="5">
        <v>14.3</v>
      </c>
      <c r="J78" s="5">
        <v>15.2</v>
      </c>
    </row>
    <row r="79" spans="1:10" s="25" customFormat="1">
      <c r="A79" s="38" t="s">
        <v>48</v>
      </c>
      <c r="B79" s="22" t="s">
        <v>7</v>
      </c>
      <c r="C79" s="58">
        <v>42.1</v>
      </c>
      <c r="D79" s="78">
        <v>41.3</v>
      </c>
      <c r="E79" s="5">
        <v>41.2</v>
      </c>
      <c r="F79" s="5">
        <v>41.2</v>
      </c>
      <c r="G79" s="5">
        <v>39.5</v>
      </c>
      <c r="H79" s="54">
        <f t="shared" si="5"/>
        <v>41.06</v>
      </c>
      <c r="I79" s="5">
        <v>39.6</v>
      </c>
      <c r="J79" s="5">
        <v>39.9</v>
      </c>
    </row>
    <row r="80" spans="1:10" s="25" customFormat="1" ht="25.5">
      <c r="A80" s="39" t="s">
        <v>49</v>
      </c>
      <c r="B80" s="22" t="s">
        <v>7</v>
      </c>
      <c r="C80" s="58">
        <v>28.9</v>
      </c>
      <c r="D80" s="78">
        <v>30.7</v>
      </c>
      <c r="E80" s="5">
        <v>28.8</v>
      </c>
      <c r="F80" s="5">
        <v>28.9</v>
      </c>
      <c r="G80" s="5">
        <v>29.3</v>
      </c>
      <c r="H80" s="54">
        <f t="shared" si="5"/>
        <v>29.32</v>
      </c>
      <c r="I80" s="5">
        <v>26.7</v>
      </c>
      <c r="J80" s="5">
        <v>27</v>
      </c>
    </row>
    <row r="81" spans="1:12" s="25" customFormat="1">
      <c r="A81" s="38" t="s">
        <v>50</v>
      </c>
      <c r="B81" s="22" t="s">
        <v>7</v>
      </c>
      <c r="C81" s="58">
        <v>26.5</v>
      </c>
      <c r="D81" s="78">
        <v>27.6</v>
      </c>
      <c r="E81" s="5">
        <v>23.4</v>
      </c>
      <c r="F81" s="5">
        <v>22.2</v>
      </c>
      <c r="G81" s="5">
        <v>23.3</v>
      </c>
      <c r="H81" s="54">
        <f t="shared" si="5"/>
        <v>24.6</v>
      </c>
      <c r="I81" s="5">
        <v>22.7</v>
      </c>
      <c r="J81" s="5">
        <v>20</v>
      </c>
    </row>
    <row r="82" spans="1:12" s="25" customFormat="1">
      <c r="A82" s="45"/>
      <c r="C82" s="8"/>
      <c r="D82" s="8"/>
      <c r="E82" s="8"/>
      <c r="F82" s="8"/>
      <c r="G82" s="8"/>
      <c r="H82" s="8"/>
      <c r="I82" s="8"/>
      <c r="J82" s="8"/>
      <c r="L82" s="46"/>
    </row>
    <row r="83" spans="1:12" s="25" customFormat="1">
      <c r="A83" s="45"/>
      <c r="C83" s="8"/>
      <c r="D83" s="8"/>
      <c r="E83" s="8"/>
      <c r="F83" s="8"/>
      <c r="G83" s="8"/>
      <c r="H83" s="8"/>
      <c r="I83" s="8"/>
      <c r="J83" s="8"/>
      <c r="L83" s="46"/>
    </row>
    <row r="84" spans="1:12" s="25" customFormat="1">
      <c r="A84" s="45"/>
      <c r="C84"/>
      <c r="D84"/>
      <c r="E84"/>
      <c r="F84"/>
      <c r="G84"/>
      <c r="H84"/>
      <c r="I84"/>
      <c r="J84"/>
      <c r="L84" s="46"/>
    </row>
    <row r="85" spans="1:12" s="25" customFormat="1">
      <c r="A85" s="45"/>
      <c r="C85"/>
      <c r="D85"/>
      <c r="E85"/>
      <c r="F85"/>
      <c r="G85"/>
      <c r="H85"/>
      <c r="I85"/>
      <c r="J85"/>
      <c r="L85" s="46"/>
    </row>
    <row r="86" spans="1:12" s="25" customFormat="1">
      <c r="A86" s="45"/>
      <c r="C86"/>
      <c r="D86"/>
      <c r="E86"/>
      <c r="F86"/>
      <c r="G86"/>
      <c r="H86"/>
      <c r="I86"/>
      <c r="J86"/>
      <c r="L86" s="46"/>
    </row>
    <row r="87" spans="1:12" s="25" customFormat="1">
      <c r="A87" s="45"/>
      <c r="C87"/>
      <c r="D87"/>
      <c r="E87"/>
      <c r="F87"/>
      <c r="G87"/>
      <c r="H87"/>
      <c r="I87"/>
      <c r="J87"/>
      <c r="L87" s="46"/>
    </row>
    <row r="88" spans="1:12" s="25" customFormat="1">
      <c r="A88" s="45"/>
      <c r="C88"/>
      <c r="D88"/>
      <c r="E88"/>
      <c r="F88"/>
      <c r="G88"/>
      <c r="H88"/>
      <c r="I88"/>
      <c r="J88"/>
      <c r="L88" s="46"/>
    </row>
    <row r="89" spans="1:12" s="25" customFormat="1">
      <c r="A89" s="45"/>
      <c r="C89"/>
      <c r="D89"/>
      <c r="E89"/>
      <c r="F89"/>
      <c r="G89"/>
      <c r="H89"/>
      <c r="I89"/>
      <c r="J89"/>
      <c r="L89" s="46"/>
    </row>
    <row r="90" spans="1:12" s="25" customFormat="1">
      <c r="A90" s="45"/>
      <c r="C90"/>
      <c r="D90"/>
      <c r="E90"/>
      <c r="F90"/>
      <c r="G90"/>
      <c r="H90"/>
      <c r="I90"/>
      <c r="J90"/>
      <c r="L90" s="46"/>
    </row>
    <row r="91" spans="1:12" s="25" customFormat="1">
      <c r="A91" s="45"/>
      <c r="C91"/>
      <c r="D91"/>
      <c r="E91"/>
      <c r="F91"/>
      <c r="G91"/>
      <c r="H91"/>
      <c r="I91"/>
      <c r="J91"/>
      <c r="L91" s="46"/>
    </row>
    <row r="92" spans="1:12" s="25" customFormat="1">
      <c r="A92" s="45"/>
      <c r="C92"/>
      <c r="D92"/>
      <c r="E92"/>
      <c r="F92"/>
      <c r="G92"/>
      <c r="H92"/>
      <c r="I92"/>
      <c r="J92"/>
      <c r="L92" s="46"/>
    </row>
    <row r="93" spans="1:12" s="25" customFormat="1">
      <c r="A93" s="45"/>
      <c r="C93"/>
      <c r="D93"/>
      <c r="E93"/>
      <c r="F93"/>
      <c r="G93"/>
      <c r="H93"/>
      <c r="I93"/>
      <c r="J93"/>
      <c r="L93" s="46"/>
    </row>
    <row r="94" spans="1:12" s="25" customFormat="1">
      <c r="A94" s="45"/>
      <c r="C94"/>
      <c r="D94"/>
      <c r="E94"/>
      <c r="F94"/>
      <c r="G94"/>
      <c r="H94"/>
      <c r="I94"/>
      <c r="J94"/>
      <c r="L94" s="46"/>
    </row>
    <row r="95" spans="1:12" s="25" customFormat="1">
      <c r="A95" s="45"/>
      <c r="C95"/>
      <c r="D95"/>
      <c r="E95"/>
      <c r="F95"/>
      <c r="G95"/>
      <c r="H95"/>
      <c r="I95"/>
      <c r="J95"/>
      <c r="L95" s="46"/>
    </row>
    <row r="96" spans="1:12" s="25" customFormat="1">
      <c r="A96" s="45"/>
      <c r="C96"/>
      <c r="D96"/>
      <c r="E96"/>
      <c r="F96"/>
      <c r="G96"/>
      <c r="H96"/>
      <c r="I96"/>
      <c r="J96"/>
      <c r="L96" s="46"/>
    </row>
    <row r="97" spans="1:12" s="25" customFormat="1">
      <c r="A97" s="45"/>
      <c r="C97"/>
      <c r="D97"/>
      <c r="E97"/>
      <c r="F97"/>
      <c r="G97"/>
      <c r="H97"/>
      <c r="I97"/>
      <c r="J97"/>
      <c r="L97" s="46"/>
    </row>
    <row r="98" spans="1:12" s="25" customFormat="1">
      <c r="A98" s="45"/>
      <c r="C98"/>
      <c r="D98"/>
      <c r="E98"/>
      <c r="F98"/>
      <c r="G98"/>
      <c r="H98"/>
      <c r="I98"/>
      <c r="J98"/>
      <c r="L98" s="46"/>
    </row>
    <row r="99" spans="1:12" s="25" customFormat="1">
      <c r="A99" s="45"/>
      <c r="C99"/>
      <c r="D99"/>
      <c r="E99"/>
      <c r="F99"/>
      <c r="G99"/>
      <c r="H99"/>
      <c r="I99"/>
      <c r="J99"/>
      <c r="L99" s="46"/>
    </row>
    <row r="100" spans="1:12" s="25" customFormat="1">
      <c r="A100" s="45"/>
      <c r="C100"/>
      <c r="D100"/>
      <c r="E100"/>
      <c r="F100"/>
      <c r="G100"/>
      <c r="H100"/>
      <c r="I100"/>
      <c r="J100"/>
      <c r="L100" s="46"/>
    </row>
    <row r="101" spans="1:12" s="25" customFormat="1">
      <c r="A101" s="45"/>
      <c r="C101"/>
      <c r="D101"/>
      <c r="E101"/>
      <c r="F101"/>
      <c r="G101"/>
      <c r="H101"/>
      <c r="I101"/>
      <c r="J101"/>
      <c r="L101" s="46"/>
    </row>
    <row r="102" spans="1:12" s="25" customFormat="1">
      <c r="A102" s="45"/>
      <c r="C102"/>
      <c r="D102"/>
      <c r="E102"/>
      <c r="F102"/>
      <c r="G102"/>
      <c r="H102"/>
      <c r="I102"/>
      <c r="J102"/>
      <c r="L102" s="46"/>
    </row>
    <row r="103" spans="1:12" s="25" customFormat="1">
      <c r="A103" s="45"/>
      <c r="C103"/>
      <c r="D103"/>
      <c r="E103"/>
      <c r="F103"/>
      <c r="G103"/>
      <c r="H103"/>
      <c r="I103"/>
      <c r="J103"/>
      <c r="L103" s="46"/>
    </row>
    <row r="104" spans="1:12" s="25" customFormat="1">
      <c r="A104" s="45"/>
      <c r="C104"/>
      <c r="D104"/>
      <c r="E104"/>
      <c r="F104"/>
      <c r="G104"/>
      <c r="H104"/>
      <c r="I104"/>
      <c r="J104"/>
      <c r="L104" s="46"/>
    </row>
    <row r="105" spans="1:12" s="25" customFormat="1">
      <c r="A105" s="45"/>
      <c r="C105"/>
      <c r="D105"/>
      <c r="E105"/>
      <c r="F105"/>
      <c r="G105"/>
      <c r="H105"/>
      <c r="I105"/>
      <c r="J105"/>
      <c r="L105" s="46"/>
    </row>
    <row r="106" spans="1:12" s="25" customFormat="1">
      <c r="A106" s="45"/>
      <c r="C106"/>
      <c r="D106"/>
      <c r="E106"/>
      <c r="F106"/>
      <c r="G106"/>
      <c r="H106"/>
      <c r="I106"/>
      <c r="J106"/>
      <c r="L106" s="46"/>
    </row>
    <row r="107" spans="1:12" s="25" customFormat="1">
      <c r="A107" s="45"/>
      <c r="C107"/>
      <c r="D107"/>
      <c r="E107"/>
      <c r="F107"/>
      <c r="G107"/>
      <c r="H107"/>
      <c r="I107"/>
      <c r="J107"/>
      <c r="L107" s="46"/>
    </row>
    <row r="108" spans="1:12" s="25" customFormat="1">
      <c r="A108" s="45"/>
      <c r="C108"/>
      <c r="D108"/>
      <c r="E108"/>
      <c r="F108"/>
      <c r="G108"/>
      <c r="H108"/>
      <c r="I108"/>
      <c r="J108"/>
      <c r="L108" s="46"/>
    </row>
    <row r="109" spans="1:12" s="25" customFormat="1">
      <c r="A109" s="45"/>
      <c r="C109"/>
      <c r="D109"/>
      <c r="E109"/>
      <c r="F109"/>
      <c r="G109"/>
      <c r="H109"/>
      <c r="I109"/>
      <c r="J109"/>
      <c r="L109" s="46"/>
    </row>
    <row r="110" spans="1:12" s="25" customFormat="1">
      <c r="A110" s="45"/>
      <c r="C110"/>
      <c r="D110"/>
      <c r="E110"/>
      <c r="F110"/>
      <c r="G110"/>
      <c r="H110"/>
      <c r="I110"/>
      <c r="J110"/>
      <c r="L110" s="46"/>
    </row>
    <row r="111" spans="1:12" s="25" customFormat="1">
      <c r="A111" s="45"/>
      <c r="C111"/>
      <c r="D111"/>
      <c r="E111"/>
      <c r="F111"/>
      <c r="G111"/>
      <c r="H111"/>
      <c r="I111"/>
      <c r="J111"/>
      <c r="L111" s="46"/>
    </row>
    <row r="112" spans="1:12" s="25" customFormat="1">
      <c r="A112" s="45"/>
      <c r="C112"/>
      <c r="D112"/>
      <c r="E112"/>
      <c r="F112"/>
      <c r="G112"/>
      <c r="H112"/>
      <c r="I112"/>
      <c r="J112"/>
      <c r="L112" s="46"/>
    </row>
    <row r="113" spans="1:12" s="25" customFormat="1">
      <c r="A113" s="45"/>
      <c r="C113"/>
      <c r="D113"/>
      <c r="E113"/>
      <c r="F113"/>
      <c r="G113"/>
      <c r="H113"/>
      <c r="I113"/>
      <c r="J113"/>
      <c r="L113" s="46"/>
    </row>
    <row r="114" spans="1:12" s="25" customFormat="1">
      <c r="A114" s="45"/>
      <c r="C114"/>
      <c r="D114"/>
      <c r="E114"/>
      <c r="F114"/>
      <c r="G114"/>
      <c r="H114"/>
      <c r="I114"/>
      <c r="J114"/>
      <c r="L114" s="46"/>
    </row>
    <row r="115" spans="1:12" s="25" customFormat="1">
      <c r="A115" s="45"/>
      <c r="C115"/>
      <c r="D115"/>
      <c r="E115"/>
      <c r="F115"/>
      <c r="G115"/>
      <c r="H115"/>
      <c r="I115"/>
      <c r="J115"/>
      <c r="L115" s="46"/>
    </row>
    <row r="116" spans="1:12" s="25" customFormat="1">
      <c r="A116" s="45"/>
      <c r="C116"/>
      <c r="D116"/>
      <c r="E116"/>
      <c r="F116"/>
      <c r="G116"/>
      <c r="H116"/>
      <c r="I116"/>
      <c r="J116"/>
      <c r="L116" s="46"/>
    </row>
    <row r="117" spans="1:12" s="25" customFormat="1">
      <c r="A117" s="45"/>
      <c r="C117"/>
      <c r="D117"/>
      <c r="E117"/>
      <c r="F117"/>
      <c r="G117"/>
      <c r="H117"/>
      <c r="I117"/>
      <c r="J117"/>
      <c r="L117" s="46"/>
    </row>
    <row r="118" spans="1:12" s="25" customFormat="1">
      <c r="A118" s="45"/>
      <c r="C118"/>
      <c r="D118"/>
      <c r="E118"/>
      <c r="F118"/>
      <c r="G118"/>
      <c r="H118"/>
      <c r="I118"/>
      <c r="J118"/>
      <c r="L118" s="46"/>
    </row>
    <row r="119" spans="1:12" s="25" customFormat="1">
      <c r="A119" s="45"/>
      <c r="C119"/>
      <c r="D119"/>
      <c r="E119"/>
      <c r="F119"/>
      <c r="G119"/>
      <c r="H119"/>
      <c r="I119"/>
      <c r="J119"/>
      <c r="L119" s="46"/>
    </row>
    <row r="120" spans="1:12" s="25" customFormat="1">
      <c r="A120" s="45"/>
      <c r="C120"/>
      <c r="D120"/>
      <c r="E120"/>
      <c r="F120"/>
      <c r="G120"/>
      <c r="H120"/>
      <c r="I120"/>
      <c r="J120"/>
      <c r="L120" s="46"/>
    </row>
    <row r="121" spans="1:12" s="25" customFormat="1">
      <c r="A121" s="45"/>
      <c r="C121"/>
      <c r="D121"/>
      <c r="E121"/>
      <c r="F121"/>
      <c r="G121"/>
      <c r="H121"/>
      <c r="I121"/>
      <c r="J121"/>
      <c r="L121" s="46"/>
    </row>
    <row r="122" spans="1:12" s="25" customFormat="1">
      <c r="A122" s="45"/>
      <c r="C122"/>
      <c r="D122"/>
      <c r="E122"/>
      <c r="F122"/>
      <c r="G122"/>
      <c r="H122"/>
      <c r="I122"/>
      <c r="J122"/>
      <c r="L122" s="46"/>
    </row>
    <row r="123" spans="1:12" s="25" customFormat="1">
      <c r="A123" s="45"/>
      <c r="C123"/>
      <c r="D123"/>
      <c r="E123"/>
      <c r="F123"/>
      <c r="G123"/>
      <c r="H123"/>
      <c r="I123"/>
      <c r="J123"/>
      <c r="L123" s="46"/>
    </row>
    <row r="124" spans="1:12" s="25" customFormat="1">
      <c r="A124" s="45"/>
      <c r="C124"/>
      <c r="D124"/>
      <c r="E124"/>
      <c r="F124"/>
      <c r="G124"/>
      <c r="H124"/>
      <c r="I124"/>
      <c r="J124"/>
      <c r="L124" s="46"/>
    </row>
    <row r="125" spans="1:12" s="25" customFormat="1">
      <c r="A125" s="45"/>
      <c r="C125"/>
      <c r="D125"/>
      <c r="E125"/>
      <c r="F125"/>
      <c r="G125"/>
      <c r="H125"/>
      <c r="I125"/>
      <c r="J125"/>
      <c r="L125" s="46"/>
    </row>
    <row r="126" spans="1:12" s="25" customFormat="1">
      <c r="A126" s="45"/>
      <c r="C126"/>
      <c r="D126"/>
      <c r="E126"/>
      <c r="F126"/>
      <c r="G126"/>
      <c r="H126"/>
      <c r="I126"/>
      <c r="J126"/>
      <c r="L126" s="46"/>
    </row>
    <row r="127" spans="1:12" s="25" customFormat="1">
      <c r="A127" s="45"/>
      <c r="C127"/>
      <c r="D127"/>
      <c r="E127"/>
      <c r="F127"/>
      <c r="G127"/>
      <c r="H127"/>
      <c r="I127"/>
      <c r="J127"/>
      <c r="L127" s="46"/>
    </row>
    <row r="128" spans="1:12" s="25" customFormat="1">
      <c r="A128" s="45"/>
      <c r="C128"/>
      <c r="D128"/>
      <c r="E128"/>
      <c r="F128"/>
      <c r="G128"/>
      <c r="H128"/>
      <c r="I128"/>
      <c r="J128"/>
      <c r="L128" s="46"/>
    </row>
    <row r="129" spans="1:12" s="25" customFormat="1">
      <c r="A129" s="45"/>
      <c r="C129"/>
      <c r="D129"/>
      <c r="E129"/>
      <c r="F129"/>
      <c r="G129"/>
      <c r="H129"/>
      <c r="I129"/>
      <c r="J129"/>
      <c r="L129" s="46"/>
    </row>
    <row r="130" spans="1:12" s="25" customFormat="1">
      <c r="A130" s="45"/>
      <c r="C130"/>
      <c r="D130"/>
      <c r="E130"/>
      <c r="F130"/>
      <c r="G130"/>
      <c r="H130"/>
      <c r="I130"/>
      <c r="J130"/>
      <c r="L130" s="46"/>
    </row>
    <row r="131" spans="1:12" s="25" customFormat="1">
      <c r="A131" s="45"/>
      <c r="C131"/>
      <c r="D131"/>
      <c r="E131"/>
      <c r="F131"/>
      <c r="G131"/>
      <c r="H131"/>
      <c r="I131"/>
      <c r="J131"/>
      <c r="L131" s="46"/>
    </row>
    <row r="132" spans="1:12" s="25" customFormat="1">
      <c r="A132" s="45"/>
      <c r="C132"/>
      <c r="D132"/>
      <c r="E132"/>
      <c r="F132"/>
      <c r="G132"/>
      <c r="H132"/>
      <c r="I132"/>
      <c r="J132"/>
      <c r="L132" s="46"/>
    </row>
    <row r="133" spans="1:12" s="25" customFormat="1">
      <c r="A133" s="45"/>
      <c r="C133"/>
      <c r="D133"/>
      <c r="E133"/>
      <c r="F133"/>
      <c r="G133"/>
      <c r="H133"/>
      <c r="I133"/>
      <c r="J133"/>
      <c r="L133" s="46"/>
    </row>
    <row r="134" spans="1:12" s="25" customFormat="1">
      <c r="A134" s="45"/>
      <c r="C134"/>
      <c r="D134"/>
      <c r="E134"/>
      <c r="F134"/>
      <c r="G134"/>
      <c r="H134"/>
      <c r="I134"/>
      <c r="J134"/>
      <c r="L134" s="46"/>
    </row>
    <row r="135" spans="1:12" s="25" customFormat="1">
      <c r="A135" s="45"/>
      <c r="C135"/>
      <c r="D135"/>
      <c r="E135"/>
      <c r="F135"/>
      <c r="G135"/>
      <c r="H135"/>
      <c r="I135"/>
      <c r="J135"/>
      <c r="L135" s="46"/>
    </row>
    <row r="136" spans="1:12" s="25" customFormat="1">
      <c r="A136" s="45"/>
      <c r="C136"/>
      <c r="D136"/>
      <c r="E136"/>
      <c r="F136"/>
      <c r="G136"/>
      <c r="H136"/>
      <c r="I136"/>
      <c r="J136"/>
      <c r="L136" s="46"/>
    </row>
    <row r="137" spans="1:12" s="25" customFormat="1">
      <c r="A137" s="45"/>
      <c r="C137"/>
      <c r="D137"/>
      <c r="E137"/>
      <c r="F137"/>
      <c r="G137"/>
      <c r="H137"/>
      <c r="I137"/>
      <c r="J137"/>
      <c r="L137" s="46"/>
    </row>
    <row r="138" spans="1:12" s="25" customFormat="1">
      <c r="A138" s="45"/>
      <c r="C138"/>
      <c r="D138"/>
      <c r="E138"/>
      <c r="F138"/>
      <c r="G138"/>
      <c r="H138"/>
      <c r="I138"/>
      <c r="J138"/>
      <c r="L138" s="46"/>
    </row>
    <row r="139" spans="1:12" s="25" customFormat="1">
      <c r="A139" s="45"/>
      <c r="C139"/>
      <c r="D139"/>
      <c r="E139"/>
      <c r="F139"/>
      <c r="G139"/>
      <c r="H139"/>
      <c r="I139"/>
      <c r="J139"/>
      <c r="L139" s="46"/>
    </row>
    <row r="140" spans="1:12" s="25" customFormat="1">
      <c r="A140" s="45"/>
      <c r="C140"/>
      <c r="D140"/>
      <c r="E140"/>
      <c r="F140"/>
      <c r="G140"/>
      <c r="H140"/>
      <c r="I140"/>
      <c r="J140"/>
      <c r="L140" s="46"/>
    </row>
    <row r="141" spans="1:12" s="25" customFormat="1">
      <c r="A141" s="45"/>
      <c r="C141"/>
      <c r="D141"/>
      <c r="E141"/>
      <c r="F141"/>
      <c r="G141"/>
      <c r="H141"/>
      <c r="I141"/>
      <c r="J141"/>
      <c r="L141" s="46"/>
    </row>
    <row r="142" spans="1:12" s="25" customFormat="1">
      <c r="A142" s="45"/>
      <c r="C142"/>
      <c r="D142"/>
      <c r="E142"/>
      <c r="F142"/>
      <c r="G142"/>
      <c r="H142"/>
      <c r="I142"/>
      <c r="J142"/>
      <c r="L142" s="46"/>
    </row>
    <row r="143" spans="1:12" s="25" customFormat="1">
      <c r="A143" s="45"/>
      <c r="C143"/>
      <c r="D143"/>
      <c r="E143"/>
      <c r="F143"/>
      <c r="G143"/>
      <c r="H143"/>
      <c r="I143"/>
      <c r="J143"/>
      <c r="L143" s="46"/>
    </row>
    <row r="144" spans="1:12" s="25" customFormat="1">
      <c r="A144" s="45"/>
      <c r="C144"/>
      <c r="D144"/>
      <c r="E144"/>
      <c r="F144"/>
      <c r="G144"/>
      <c r="H144"/>
      <c r="I144"/>
      <c r="J144"/>
      <c r="L144" s="46"/>
    </row>
    <row r="145" spans="1:12" s="25" customFormat="1">
      <c r="A145" s="45"/>
      <c r="C145"/>
      <c r="D145"/>
      <c r="E145"/>
      <c r="F145"/>
      <c r="G145"/>
      <c r="H145"/>
      <c r="I145"/>
      <c r="J145"/>
      <c r="L145" s="46"/>
    </row>
    <row r="146" spans="1:12" s="25" customFormat="1">
      <c r="A146" s="45"/>
      <c r="C146"/>
      <c r="D146"/>
      <c r="E146"/>
      <c r="F146"/>
      <c r="G146"/>
      <c r="H146"/>
      <c r="I146"/>
      <c r="J146"/>
      <c r="L146" s="46"/>
    </row>
    <row r="147" spans="1:12" s="25" customFormat="1">
      <c r="A147" s="45"/>
      <c r="C147"/>
      <c r="D147"/>
      <c r="E147"/>
      <c r="F147"/>
      <c r="G147"/>
      <c r="H147"/>
      <c r="I147"/>
      <c r="J147"/>
      <c r="L147" s="46"/>
    </row>
    <row r="148" spans="1:12" s="25" customFormat="1">
      <c r="A148" s="45"/>
      <c r="C148"/>
      <c r="D148"/>
      <c r="E148"/>
      <c r="F148"/>
      <c r="G148"/>
      <c r="H148"/>
      <c r="I148"/>
      <c r="J148"/>
      <c r="L148" s="46"/>
    </row>
    <row r="149" spans="1:12" s="25" customFormat="1">
      <c r="A149" s="45"/>
      <c r="C149"/>
      <c r="D149"/>
      <c r="E149"/>
      <c r="F149"/>
      <c r="G149"/>
      <c r="H149"/>
      <c r="I149"/>
      <c r="J149"/>
      <c r="L149" s="46"/>
    </row>
    <row r="150" spans="1:12" s="25" customFormat="1">
      <c r="A150" s="45"/>
      <c r="C150"/>
      <c r="D150"/>
      <c r="E150"/>
      <c r="F150"/>
      <c r="G150"/>
      <c r="H150"/>
      <c r="I150"/>
      <c r="J150"/>
      <c r="L150" s="46"/>
    </row>
    <row r="151" spans="1:12" s="25" customFormat="1">
      <c r="A151" s="45"/>
      <c r="C151"/>
      <c r="D151"/>
      <c r="E151"/>
      <c r="F151"/>
      <c r="G151"/>
      <c r="H151"/>
      <c r="I151"/>
      <c r="J151"/>
      <c r="L151" s="46"/>
    </row>
    <row r="152" spans="1:12" s="25" customFormat="1">
      <c r="A152" s="45"/>
      <c r="C152"/>
      <c r="D152"/>
      <c r="E152"/>
      <c r="F152"/>
      <c r="G152"/>
      <c r="H152"/>
      <c r="I152"/>
      <c r="J152"/>
      <c r="L152" s="46"/>
    </row>
    <row r="153" spans="1:12" s="25" customFormat="1">
      <c r="A153" s="45"/>
      <c r="C153"/>
      <c r="D153"/>
      <c r="E153"/>
      <c r="F153"/>
      <c r="G153"/>
      <c r="H153"/>
      <c r="I153"/>
      <c r="J153"/>
      <c r="L153" s="46"/>
    </row>
    <row r="154" spans="1:12" s="25" customFormat="1">
      <c r="A154" s="45"/>
      <c r="C154"/>
      <c r="D154"/>
      <c r="E154"/>
      <c r="F154"/>
      <c r="G154"/>
      <c r="H154"/>
      <c r="I154"/>
      <c r="J154"/>
      <c r="L154" s="46"/>
    </row>
    <row r="155" spans="1:12" s="25" customFormat="1">
      <c r="A155" s="45"/>
      <c r="C155"/>
      <c r="D155"/>
      <c r="E155"/>
      <c r="F155"/>
      <c r="G155"/>
      <c r="H155"/>
      <c r="I155"/>
      <c r="J155"/>
      <c r="L155" s="46"/>
    </row>
    <row r="156" spans="1:12" s="25" customFormat="1">
      <c r="A156" s="45"/>
      <c r="C156"/>
      <c r="D156"/>
      <c r="E156"/>
      <c r="F156"/>
      <c r="G156"/>
      <c r="H156"/>
      <c r="I156"/>
      <c r="J156"/>
      <c r="L156" s="46"/>
    </row>
    <row r="157" spans="1:12" s="25" customFormat="1">
      <c r="A157" s="45"/>
      <c r="C157"/>
      <c r="D157"/>
      <c r="E157"/>
      <c r="F157"/>
      <c r="G157"/>
      <c r="H157"/>
      <c r="I157"/>
      <c r="J157"/>
      <c r="L157" s="46"/>
    </row>
    <row r="158" spans="1:12" s="25" customFormat="1">
      <c r="A158" s="45"/>
      <c r="C158"/>
      <c r="D158"/>
      <c r="E158"/>
      <c r="F158"/>
      <c r="G158"/>
      <c r="H158"/>
      <c r="I158"/>
      <c r="J158"/>
      <c r="L158" s="46"/>
    </row>
    <row r="159" spans="1:12" s="25" customFormat="1">
      <c r="A159" s="45"/>
      <c r="C159"/>
      <c r="D159"/>
      <c r="E159"/>
      <c r="F159"/>
      <c r="G159"/>
      <c r="H159"/>
      <c r="I159"/>
      <c r="J159"/>
      <c r="L159" s="46"/>
    </row>
    <row r="160" spans="1:12" s="25" customFormat="1">
      <c r="A160" s="45"/>
      <c r="C160"/>
      <c r="D160"/>
      <c r="E160"/>
      <c r="F160"/>
      <c r="G160"/>
      <c r="H160"/>
      <c r="I160"/>
      <c r="J160"/>
      <c r="L160" s="46"/>
    </row>
    <row r="161" spans="1:12" s="25" customFormat="1">
      <c r="A161" s="45"/>
      <c r="C161"/>
      <c r="D161"/>
      <c r="E161"/>
      <c r="F161"/>
      <c r="G161"/>
      <c r="H161"/>
      <c r="I161"/>
      <c r="J161"/>
      <c r="L161" s="46"/>
    </row>
    <row r="162" spans="1:12" s="25" customFormat="1">
      <c r="A162" s="45"/>
      <c r="C162"/>
      <c r="D162"/>
      <c r="E162"/>
      <c r="F162"/>
      <c r="G162"/>
      <c r="H162"/>
      <c r="I162"/>
      <c r="J162"/>
      <c r="L162" s="46"/>
    </row>
    <row r="163" spans="1:12" s="25" customFormat="1">
      <c r="A163" s="45"/>
      <c r="C163"/>
      <c r="D163"/>
      <c r="E163"/>
      <c r="F163"/>
      <c r="G163"/>
      <c r="H163"/>
      <c r="I163"/>
      <c r="J163"/>
      <c r="L163" s="46"/>
    </row>
    <row r="164" spans="1:12" s="25" customFormat="1">
      <c r="A164" s="45"/>
      <c r="C164"/>
      <c r="D164"/>
      <c r="E164"/>
      <c r="F164"/>
      <c r="G164"/>
      <c r="H164"/>
      <c r="I164"/>
      <c r="J164"/>
      <c r="L164" s="46"/>
    </row>
    <row r="165" spans="1:12" s="25" customFormat="1">
      <c r="A165" s="45"/>
      <c r="C165"/>
      <c r="D165"/>
      <c r="E165"/>
      <c r="F165"/>
      <c r="G165"/>
      <c r="H165"/>
      <c r="I165"/>
      <c r="J165"/>
      <c r="L165" s="46"/>
    </row>
  </sheetData>
  <phoneticPr fontId="23"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_dlc_DocId xmlns="156dd62c-3e4e-494c-bf72-b9bf391481ee">QQ7CV7YMZS54-958334791-101</_dlc_DocId>
    <_dlc_DocIdUrl xmlns="156dd62c-3e4e-494c-bf72-b9bf391481ee">
      <Url>https://dok.finma.ch/sites/2067-PR/_layouts/15/DocIdRedir.aspx?ID=QQ7CV7YMZS54-958334791-101</Url>
      <Description>QQ7CV7YMZS54-958334791-101</Description>
    </_dlc_DocIdUrl>
    <Projectname xmlns="EDE94700-760D-4322-9D25-898EC853010B">Geschäftsbericht 2023 (2067)</Projectname>
    <ProjectNr xmlns="EDE94700-760D-4322-9D25-898EC853010B">2067</ProjectNr>
    <FinalDocument xmlns="EDE94700-760D-4322-9D25-898EC853010B">true</FinalDocument>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6C1F8-3284-4BEF-9038-BBAC549C1C5A}">
  <ds:schemaRefs>
    <ds:schemaRef ds:uri="156dd62c-3e4e-494c-bf72-b9bf391481ee"/>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fields"/>
    <ds:schemaRef ds:uri="EDE94700-760D-4322-9D25-898EC853010B"/>
    <ds:schemaRef ds:uri="http://www.w3.org/XML/1998/namespace"/>
  </ds:schemaRefs>
</ds:datastoreItem>
</file>

<file path=customXml/itemProps2.xml><?xml version="1.0" encoding="utf-8"?>
<ds:datastoreItem xmlns:ds="http://schemas.openxmlformats.org/officeDocument/2006/customXml" ds:itemID="{B1284DAC-372B-4543-B3AD-DD3BCAF16BD3}">
  <ds:schemaRefs>
    <ds:schemaRef ds:uri="http://schemas.microsoft.com/sharepoint/events"/>
  </ds:schemaRefs>
</ds:datastoreItem>
</file>

<file path=customXml/itemProps3.xml><?xml version="1.0" encoding="utf-8"?>
<ds:datastoreItem xmlns:ds="http://schemas.openxmlformats.org/officeDocument/2006/customXml" ds:itemID="{F3D3BAD2-CF4A-4ABB-8F69-9417FC55B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Chiffres-clés sur le personnel</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lastPrinted>2020-01-20T16:35:31.0000000Z</lastPrinted>
  <dcterms:created xsi:type="dcterms:W3CDTF">2019-12-06T10:00:13.0000000Z</dcterms:created>
  <dcterms:modified xsi:type="dcterms:W3CDTF">2024-03-14T10:31:27.0000000Z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2</vt:lpwstr>
  </op:property>
  <op:property fmtid="{D5CDD505-2E9C-101B-9397-08002B2CF9AE}" pid="4" name="_dlc_DocIdItemGuid">
    <vt:lpwstr>aa2f59ff-c6a2-4521-8fae-6838af91e2a4</vt:lpwstr>
  </op:property>
  <op:property fmtid="{D5CDD505-2E9C-101B-9397-08002B2CF9AE}" pid="5" name="DocumentStatus">
    <vt:lpwstr>13</vt:lpwstr>
  </op:property>
</op:Properties>
</file>