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ConfidentialDocuments/Webstatistiken_FR_IT_EN/Statistiken_GB2023_IT/"/>
    </mc:Choice>
  </mc:AlternateContent>
  <xr:revisionPtr revIDLastSave="0" documentId="13_ncr:1_{AD30A8A2-44F3-4083-8A51-400FF191A32F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Autorizzazioni rilasci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7" i="1" l="1"/>
  <c r="J137" i="1"/>
  <c r="I137" i="1"/>
  <c r="H137" i="1"/>
  <c r="G137" i="1"/>
  <c r="F137" i="1"/>
  <c r="E137" i="1"/>
  <c r="D137" i="1"/>
  <c r="C137" i="1"/>
  <c r="B137" i="1"/>
  <c r="K129" i="1"/>
  <c r="J129" i="1"/>
  <c r="I129" i="1"/>
  <c r="H129" i="1"/>
  <c r="G129" i="1"/>
  <c r="F129" i="1"/>
  <c r="E129" i="1"/>
  <c r="D129" i="1"/>
  <c r="C129" i="1"/>
  <c r="B129" i="1"/>
  <c r="K121" i="1"/>
  <c r="J121" i="1"/>
  <c r="I121" i="1"/>
  <c r="H121" i="1"/>
  <c r="G121" i="1"/>
  <c r="F121" i="1"/>
  <c r="E121" i="1"/>
  <c r="D121" i="1"/>
  <c r="C121" i="1"/>
  <c r="B121" i="1"/>
  <c r="K113" i="1"/>
  <c r="J113" i="1"/>
  <c r="I113" i="1"/>
  <c r="H113" i="1"/>
  <c r="G113" i="1"/>
  <c r="F113" i="1"/>
  <c r="E113" i="1"/>
  <c r="D113" i="1"/>
  <c r="C113" i="1"/>
  <c r="B113" i="1"/>
  <c r="K107" i="1"/>
  <c r="J107" i="1"/>
  <c r="I107" i="1"/>
  <c r="H107" i="1"/>
  <c r="G107" i="1"/>
  <c r="F107" i="1"/>
  <c r="E107" i="1"/>
  <c r="D107" i="1"/>
  <c r="C107" i="1"/>
  <c r="B107" i="1"/>
  <c r="K95" i="1"/>
  <c r="J95" i="1"/>
  <c r="I95" i="1"/>
  <c r="H95" i="1"/>
  <c r="G95" i="1"/>
  <c r="F95" i="1"/>
  <c r="E95" i="1"/>
  <c r="D95" i="1"/>
  <c r="C95" i="1"/>
  <c r="B95" i="1"/>
  <c r="K87" i="1"/>
  <c r="J87" i="1"/>
  <c r="I87" i="1"/>
  <c r="H87" i="1"/>
  <c r="G87" i="1"/>
  <c r="F87" i="1"/>
  <c r="E87" i="1"/>
  <c r="D87" i="1"/>
  <c r="C87" i="1"/>
  <c r="B87" i="1"/>
  <c r="E83" i="1"/>
  <c r="D83" i="1"/>
  <c r="C83" i="1"/>
  <c r="B83" i="1"/>
  <c r="K77" i="1"/>
  <c r="J77" i="1"/>
  <c r="I77" i="1"/>
  <c r="H77" i="1"/>
  <c r="G77" i="1"/>
  <c r="F77" i="1"/>
  <c r="E77" i="1"/>
  <c r="D77" i="1"/>
  <c r="C77" i="1"/>
  <c r="B77" i="1"/>
  <c r="K73" i="1"/>
  <c r="J73" i="1"/>
  <c r="I73" i="1"/>
  <c r="H73" i="1"/>
  <c r="G73" i="1"/>
  <c r="F73" i="1"/>
  <c r="E73" i="1"/>
  <c r="D73" i="1"/>
  <c r="C73" i="1"/>
  <c r="B73" i="1"/>
  <c r="K65" i="1"/>
  <c r="J65" i="1"/>
  <c r="I65" i="1"/>
  <c r="H65" i="1"/>
  <c r="G65" i="1"/>
  <c r="F65" i="1"/>
  <c r="E65" i="1"/>
  <c r="D65" i="1"/>
  <c r="C65" i="1"/>
  <c r="B65" i="1"/>
  <c r="K60" i="1"/>
  <c r="J60" i="1"/>
  <c r="I60" i="1"/>
  <c r="H60" i="1"/>
  <c r="G60" i="1"/>
  <c r="F60" i="1"/>
  <c r="E60" i="1"/>
  <c r="D60" i="1"/>
  <c r="C60" i="1"/>
  <c r="B60" i="1"/>
  <c r="K55" i="1"/>
  <c r="J55" i="1"/>
  <c r="I55" i="1"/>
  <c r="H55" i="1"/>
  <c r="G55" i="1"/>
  <c r="F55" i="1"/>
  <c r="E55" i="1"/>
  <c r="D55" i="1"/>
  <c r="C55" i="1"/>
  <c r="B55" i="1"/>
  <c r="K50" i="1"/>
  <c r="J50" i="1"/>
  <c r="I50" i="1"/>
  <c r="H50" i="1"/>
  <c r="G50" i="1"/>
  <c r="F50" i="1"/>
  <c r="E50" i="1"/>
  <c r="D50" i="1"/>
  <c r="C50" i="1"/>
  <c r="B50" i="1"/>
  <c r="K37" i="1"/>
  <c r="J37" i="1"/>
  <c r="I37" i="1"/>
  <c r="H37" i="1"/>
  <c r="G37" i="1"/>
  <c r="F37" i="1"/>
  <c r="E37" i="1"/>
  <c r="D37" i="1"/>
  <c r="C37" i="1"/>
  <c r="B37" i="1"/>
  <c r="K29" i="1"/>
  <c r="J29" i="1"/>
  <c r="I29" i="1"/>
  <c r="H29" i="1"/>
  <c r="G29" i="1"/>
  <c r="F29" i="1"/>
  <c r="E29" i="1"/>
  <c r="D29" i="1"/>
  <c r="C29" i="1"/>
  <c r="B29" i="1"/>
  <c r="K24" i="1"/>
  <c r="J24" i="1"/>
  <c r="I24" i="1"/>
  <c r="H24" i="1"/>
  <c r="G24" i="1"/>
  <c r="F24" i="1"/>
  <c r="E24" i="1"/>
  <c r="D24" i="1"/>
  <c r="C24" i="1"/>
  <c r="B24" i="1"/>
  <c r="K18" i="1"/>
  <c r="J18" i="1"/>
  <c r="I18" i="1"/>
  <c r="H18" i="1"/>
  <c r="G18" i="1"/>
  <c r="F18" i="1"/>
  <c r="E18" i="1"/>
  <c r="D18" i="1"/>
  <c r="C18" i="1"/>
  <c r="B18" i="1"/>
  <c r="K13" i="1"/>
  <c r="J13" i="1"/>
  <c r="I13" i="1"/>
  <c r="H13" i="1"/>
  <c r="G13" i="1"/>
  <c r="F13" i="1"/>
  <c r="E13" i="1"/>
  <c r="D13" i="1"/>
  <c r="C13" i="1"/>
  <c r="B13" i="1"/>
  <c r="A138" i="1"/>
  <c r="A130" i="1"/>
  <c r="A122" i="1"/>
  <c r="A114" i="1"/>
  <c r="A96" i="1"/>
  <c r="A88" i="1"/>
  <c r="A66" i="1"/>
  <c r="A56" i="1"/>
  <c r="A38" i="1"/>
  <c r="A30" i="1"/>
  <c r="A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A18" authorId="0" shapeId="0" xr:uid="{340173C9-54CF-45E6-9319-CC2B23F73CA9}">
      <text>
        <r>
          <rPr>
            <sz val="9"/>
            <color indexed="81"/>
            <rFont val="Arial"/>
            <family val="2"/>
          </rPr>
          <t>fino al 31.12.2019 commercianti di valori mobiliari secondo l’art. 10 LBVM</t>
        </r>
      </text>
    </comment>
    <comment ref="A43" authorId="0" shapeId="0" xr:uid="{5C362C1F-00FE-4F2E-9853-640F8DB560E8}">
      <text>
        <r>
          <rPr>
            <sz val="10"/>
            <color indexed="81"/>
            <rFont val="Arial"/>
            <family val="2"/>
          </rPr>
          <t>Ordinanza del Consiglio federale del 30 novembre 2018 concernente il riconoscimento di sedi di negoziazione estere per il commercio di titoli di partecipazione di società con sede in Svizzera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<sst xmlns="http://schemas.openxmlformats.org/spreadsheetml/2006/main" count="96" uniqueCount="62">
  <si>
    <t>–</t>
  </si>
  <si>
    <t>Autorizzazioni rilasciate</t>
  </si>
  <si>
    <t>Chi intende esercitare un’attività sul mercato finanziario deve ottenere l’autorizzazione della FINMA. L’Autorità di vigilanza esamina se le imprese adempiono i requisiti legali. Solo i soggetti che soddisfano le condizioni finanziarie, organizzative e in materia di personale hanno diritto a un’autorizzazione.</t>
  </si>
  <si>
    <t xml:space="preserve">Banche </t>
  </si>
  <si>
    <t>dal 1° gennaio al 31 dicembre</t>
  </si>
  <si>
    <t>Autorizzazioni bancarie (art. 3 LBCR)</t>
  </si>
  <si>
    <t>Succursali (art. 4 OBE-FINMA)</t>
  </si>
  <si>
    <t>Rappresentanze (art. 14 OBE-FINMA)</t>
  </si>
  <si>
    <t xml:space="preserve">TOTALE </t>
  </si>
  <si>
    <t>Società di intermediazione mobiliare</t>
  </si>
  <si>
    <t>Autorizzazioni di società di intermediazione mobiliare (art. 41 LIsFi)</t>
  </si>
  <si>
    <t>Succursali (art. 52 in combinato disposto con l’art. 41 LIsFi)</t>
  </si>
  <si>
    <t>Rappresentanze (art. 58 in combinato disposto con l’art. 41 LIsFi)</t>
  </si>
  <si>
    <t>TOTALE</t>
  </si>
  <si>
    <r>
      <t>Autorizzazione di persone ai sensi dell'art. 1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LBCR (imprese che operano nell'ambito della tecnofinanza)</t>
    </r>
  </si>
  <si>
    <t>Infrastrutture del mercato finanziario</t>
  </si>
  <si>
    <t xml:space="preserve">Autorizzazione di borse svizzere </t>
  </si>
  <si>
    <t>Autorizzazione di sistemi multilaterali di negoziazione svizzeri</t>
  </si>
  <si>
    <t>Riconoscimento di sedi di negoziazione estere (art. 41 LInFi)</t>
  </si>
  <si>
    <t>Riconoscimento di sedi di negoziazione estere (Ordinanza del Consiglio federale del 30 novembre 2018)</t>
  </si>
  <si>
    <t>Riconoscimento di controparti centrali estere</t>
  </si>
  <si>
    <t>Autorizzazione di controparti centrali svizzere</t>
  </si>
  <si>
    <t>Autorizzazione di depositari centrali svizzeri</t>
  </si>
  <si>
    <t>Autorizzazione di repertori di dati sulle negoziazioni svizzeri</t>
  </si>
  <si>
    <t>Riconoscimento di repertori esteri di dati sulle negoziazioni</t>
  </si>
  <si>
    <t>Partecipanti esteri autorizzati a operare su sedi di negoziazione svizzere</t>
  </si>
  <si>
    <t>Investimenti collettivi di capitale</t>
  </si>
  <si>
    <t xml:space="preserve">Investimenti collettivi di capitale svizzeri (solo aperti) </t>
  </si>
  <si>
    <t>Investimenti collettivi di capitale esteri</t>
  </si>
  <si>
    <t>Direzioni dei fondi, gestori di patrimoni collettivi, banche depositarie, rappresentanti e rappresentanze di gestori di patrimoni collettivi</t>
  </si>
  <si>
    <t>Direzioni dei fondi</t>
  </si>
  <si>
    <t>Gestori di patrimoni collettivi</t>
  </si>
  <si>
    <t>Rappresentanti di investimenti collettivi di capitale esteri</t>
  </si>
  <si>
    <t>Banche depositarie</t>
  </si>
  <si>
    <t>Rappresentanze di gestori esteri di patrimoni collettivi</t>
  </si>
  <si>
    <t>Gestori patrimoniali e trustee</t>
  </si>
  <si>
    <t>Gestori patrimoniali</t>
  </si>
  <si>
    <t xml:space="preserve">   –  di cui società svizzere del gruppo secondo la Legge sugli istituti finanziari</t>
  </si>
  <si>
    <t>Trustee</t>
  </si>
  <si>
    <t>Organismi di vigilanza</t>
  </si>
  <si>
    <t>Autorizzazione di organismi di vigilanza</t>
  </si>
  <si>
    <t>Imprese di assicurazione e casse malati</t>
  </si>
  <si>
    <t>Imprese di assicurazione sulla vita</t>
  </si>
  <si>
    <t xml:space="preserve">   –  di cui imprese di assicurazione aventi sede in Svizzera</t>
  </si>
  <si>
    <r>
      <rPr>
        <sz val="10"/>
        <color theme="1"/>
        <rFont val="Arial"/>
        <family val="2"/>
      </rPr>
      <t xml:space="preserve">   –  di cui succursali di imprese di assicurazione estere</t>
    </r>
  </si>
  <si>
    <r>
      <rPr>
        <sz val="10"/>
        <color theme="1"/>
        <rFont val="Arial"/>
        <family val="2"/>
      </rPr>
      <t>Imprese di assicurazione contro i danni</t>
    </r>
  </si>
  <si>
    <r>
      <rPr>
        <sz val="10"/>
        <color theme="1"/>
        <rFont val="Arial"/>
        <family val="2"/>
      </rPr>
      <t xml:space="preserve">   – di cui imprese di assicurazione aventi sede in Svizzera</t>
    </r>
  </si>
  <si>
    <r>
      <rPr>
        <sz val="10"/>
        <color theme="1"/>
        <rFont val="Arial"/>
        <family val="2"/>
      </rPr>
      <t xml:space="preserve">   – di cui succursali di imprese di assicurazione estere</t>
    </r>
  </si>
  <si>
    <t>Imprese di riassicurazione</t>
  </si>
  <si>
    <r>
      <rPr>
        <i/>
        <sz val="10"/>
        <color theme="1"/>
        <rFont val="Arial"/>
        <family val="2"/>
      </rPr>
      <t>Captive</t>
    </r>
    <r>
      <rPr>
        <sz val="10"/>
        <color theme="1"/>
        <rFont val="Arial"/>
        <family val="2"/>
      </rPr>
      <t xml:space="preserve"> di riassicurazione</t>
    </r>
  </si>
  <si>
    <t>Casse malati che offrono assicurazioni malattie complementari</t>
  </si>
  <si>
    <t>Gruppi assicurativi (gruppi e conglomerati)</t>
  </si>
  <si>
    <t>Intermediari finanziari</t>
  </si>
  <si>
    <t>Intermediari assicurativi registrati</t>
  </si>
  <si>
    <t xml:space="preserve">Agenzie di rating </t>
  </si>
  <si>
    <t>Riconoscimento di agenzie di rating</t>
  </si>
  <si>
    <t>Organi di verifica dei prospetti</t>
  </si>
  <si>
    <t>Abilitazioni di organi di verifica dei prospetti</t>
  </si>
  <si>
    <t>Servizi di registrazione</t>
  </si>
  <si>
    <t>Abilitazione di servizi di registrazione</t>
  </si>
  <si>
    <r>
      <t>Persone ai sensi dell’art. 1</t>
    </r>
    <r>
      <rPr>
        <b/>
        <i/>
        <sz val="16"/>
        <rFont val="Arial"/>
        <family val="2"/>
      </rPr>
      <t>b</t>
    </r>
    <r>
      <rPr>
        <b/>
        <sz val="16"/>
        <rFont val="Arial"/>
        <family val="2"/>
      </rPr>
      <t xml:space="preserve"> LBCR (imprese che operano nell'ambito della tecnofinanza)</t>
    </r>
  </si>
  <si>
    <t>1'248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</si>
</sst>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1"/>
      <name val="Arial"/>
      <family val="2"/>
    </font>
    <font>
      <b/>
      <sz val="14"/>
      <name val="Arial"/>
      <family val="2"/>
    </font>
    <font>
      <i/>
      <sz val="10"/>
      <color rgb="FFC00000"/>
      <name val="Arial"/>
      <family val="2"/>
    </font>
    <font>
      <sz val="9"/>
      <color indexed="81"/>
      <name val="Segoe U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9"/>
      <color indexed="8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82">
    <xf numFmtId="0" fontId="0" fillId="0" borderId="0" xfId="0"/>
    <xf numFmtId="0" fontId="6" fillId="0" borderId="0" xfId="4" applyFont="1"/>
    <xf numFmtId="49" fontId="2" fillId="0" borderId="1" xfId="2" applyNumberFormat="1" applyFont="1" applyBorder="1"/>
    <xf numFmtId="0" fontId="2" fillId="0" borderId="1" xfId="2" applyFont="1" applyBorder="1" applyAlignment="1">
      <alignment horizontal="right"/>
    </xf>
    <xf numFmtId="49" fontId="2" fillId="0" borderId="2" xfId="2" applyNumberFormat="1" applyFont="1" applyBorder="1"/>
    <xf numFmtId="0" fontId="2" fillId="0" borderId="0" xfId="2" applyFont="1" applyBorder="1" applyAlignment="1">
      <alignment horizontal="right"/>
    </xf>
    <xf numFmtId="49" fontId="2" fillId="0" borderId="1" xfId="2" applyNumberFormat="1" applyFont="1" applyBorder="1" applyAlignment="1">
      <alignment wrapText="1"/>
    </xf>
    <xf numFmtId="0" fontId="2" fillId="0" borderId="0" xfId="0" applyFont="1"/>
    <xf numFmtId="49" fontId="2" fillId="0" borderId="0" xfId="2" applyNumberFormat="1" applyFont="1" applyBorder="1"/>
    <xf numFmtId="0" fontId="5" fillId="0" borderId="0" xfId="3" applyFont="1" applyBorder="1" applyAlignment="1">
      <alignment wrapText="1"/>
    </xf>
    <xf numFmtId="0" fontId="2" fillId="0" borderId="0" xfId="2" applyFont="1" applyFill="1" applyBorder="1" applyAlignment="1">
      <alignment horizontal="right"/>
    </xf>
    <xf numFmtId="0" fontId="2" fillId="0" borderId="0" xfId="2" applyFont="1" applyBorder="1"/>
    <xf numFmtId="0" fontId="2" fillId="0" borderId="1" xfId="2" applyFont="1" applyBorder="1"/>
    <xf numFmtId="0" fontId="2" fillId="0" borderId="2" xfId="2" applyFont="1" applyBorder="1" applyAlignment="1">
      <alignment horizontal="right"/>
    </xf>
    <xf numFmtId="0" fontId="7" fillId="0" borderId="4" xfId="2" applyFont="1" applyBorder="1" applyAlignment="1">
      <alignment horizontal="right"/>
    </xf>
    <xf numFmtId="0" fontId="2" fillId="0" borderId="4" xfId="2" applyFont="1" applyFill="1" applyBorder="1" applyAlignment="1">
      <alignment horizontal="right"/>
    </xf>
    <xf numFmtId="0" fontId="6" fillId="0" borderId="0" xfId="4" applyFont="1" applyFill="1" applyBorder="1"/>
    <xf numFmtId="49" fontId="7" fillId="0" borderId="3" xfId="2" applyNumberFormat="1" applyFont="1" applyBorder="1"/>
    <xf numFmtId="0" fontId="7" fillId="0" borderId="3" xfId="2" applyFont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0" fontId="7" fillId="0" borderId="0" xfId="2" applyFont="1" applyBorder="1" applyAlignment="1">
      <alignment horizontal="right"/>
    </xf>
    <xf numFmtId="49" fontId="2" fillId="0" borderId="5" xfId="2" applyNumberFormat="1" applyFont="1" applyBorder="1"/>
    <xf numFmtId="0" fontId="2" fillId="0" borderId="5" xfId="2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49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right"/>
    </xf>
    <xf numFmtId="3" fontId="2" fillId="0" borderId="6" xfId="2" applyNumberFormat="1" applyFont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7" fillId="0" borderId="3" xfId="2" applyNumberFormat="1" applyFont="1" applyBorder="1" applyAlignment="1">
      <alignment horizontal="right"/>
    </xf>
    <xf numFmtId="49" fontId="2" fillId="0" borderId="4" xfId="2" applyNumberFormat="1" applyFont="1" applyBorder="1" applyAlignment="1">
      <alignment wrapText="1"/>
    </xf>
    <xf numFmtId="0" fontId="9" fillId="0" borderId="0" xfId="3" applyFont="1"/>
    <xf numFmtId="0" fontId="7" fillId="0" borderId="1" xfId="2" applyFont="1" applyBorder="1" applyAlignment="1">
      <alignment horizontal="right"/>
    </xf>
    <xf numFmtId="49" fontId="2" fillId="0" borderId="0" xfId="2" applyNumberFormat="1" applyFont="1" applyBorder="1" applyAlignment="1">
      <alignment wrapText="1"/>
    </xf>
    <xf numFmtId="3" fontId="6" fillId="0" borderId="0" xfId="4" applyNumberFormat="1" applyFont="1" applyBorder="1"/>
    <xf numFmtId="49" fontId="2" fillId="0" borderId="7" xfId="2" applyNumberFormat="1" applyFont="1" applyBorder="1"/>
    <xf numFmtId="3" fontId="7" fillId="0" borderId="2" xfId="2" applyNumberFormat="1" applyFont="1" applyBorder="1" applyAlignment="1">
      <alignment horizontal="right"/>
    </xf>
    <xf numFmtId="3" fontId="2" fillId="0" borderId="5" xfId="2" applyNumberFormat="1" applyFont="1" applyBorder="1" applyAlignment="1">
      <alignment horizontal="right"/>
    </xf>
    <xf numFmtId="3" fontId="7" fillId="2" borderId="2" xfId="2" applyNumberFormat="1" applyFont="1" applyFill="1" applyBorder="1" applyAlignment="1">
      <alignment horizontal="right"/>
    </xf>
    <xf numFmtId="0" fontId="6" fillId="2" borderId="0" xfId="4" applyFont="1" applyFill="1" applyBorder="1"/>
    <xf numFmtId="0" fontId="2" fillId="2" borderId="0" xfId="2" applyFont="1" applyFill="1" applyBorder="1" applyAlignment="1">
      <alignment horizontal="right"/>
    </xf>
    <xf numFmtId="0" fontId="2" fillId="2" borderId="0" xfId="0" applyFont="1" applyFill="1"/>
    <xf numFmtId="0" fontId="2" fillId="2" borderId="1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right"/>
    </xf>
    <xf numFmtId="0" fontId="7" fillId="2" borderId="3" xfId="2" applyFont="1" applyFill="1" applyBorder="1" applyAlignment="1">
      <alignment horizontal="right"/>
    </xf>
    <xf numFmtId="0" fontId="6" fillId="2" borderId="0" xfId="4" applyFont="1" applyFill="1"/>
    <xf numFmtId="3" fontId="2" fillId="2" borderId="1" xfId="2" applyNumberFormat="1" applyFont="1" applyFill="1" applyBorder="1" applyAlignment="1">
      <alignment horizontal="right"/>
    </xf>
    <xf numFmtId="3" fontId="2" fillId="2" borderId="2" xfId="2" applyNumberFormat="1" applyFont="1" applyFill="1" applyBorder="1" applyAlignment="1">
      <alignment horizontal="right"/>
    </xf>
    <xf numFmtId="3" fontId="7" fillId="2" borderId="3" xfId="2" applyNumberFormat="1" applyFont="1" applyFill="1" applyBorder="1" applyAlignment="1">
      <alignment horizontal="right"/>
    </xf>
    <xf numFmtId="3" fontId="2" fillId="2" borderId="4" xfId="2" applyNumberFormat="1" applyFont="1" applyFill="1" applyBorder="1" applyAlignment="1">
      <alignment horizontal="right"/>
    </xf>
    <xf numFmtId="0" fontId="10" fillId="2" borderId="0" xfId="0" applyFont="1" applyFill="1"/>
    <xf numFmtId="0" fontId="2" fillId="2" borderId="3" xfId="2" applyFont="1" applyFill="1" applyBorder="1" applyAlignment="1">
      <alignment horizontal="right"/>
    </xf>
    <xf numFmtId="3" fontId="6" fillId="2" borderId="0" xfId="4" applyNumberFormat="1" applyFont="1" applyFill="1" applyBorder="1"/>
    <xf numFmtId="0" fontId="2" fillId="2" borderId="5" xfId="0" applyFont="1" applyFill="1" applyBorder="1"/>
    <xf numFmtId="0" fontId="15" fillId="0" borderId="0" xfId="1" applyFont="1" applyBorder="1"/>
    <xf numFmtId="0" fontId="12" fillId="0" borderId="0" xfId="2" applyFont="1"/>
    <xf numFmtId="0" fontId="12" fillId="0" borderId="0" xfId="2" applyFont="1" applyAlignment="1">
      <alignment wrapText="1"/>
    </xf>
    <xf numFmtId="0" fontId="1" fillId="0" borderId="0" xfId="3" applyFont="1" applyAlignment="1">
      <alignment wrapText="1"/>
    </xf>
    <xf numFmtId="0" fontId="12" fillId="0" borderId="0" xfId="2" applyFont="1" applyBorder="1"/>
    <xf numFmtId="0" fontId="12" fillId="0" borderId="1" xfId="2" applyFont="1" applyBorder="1"/>
    <xf numFmtId="49" fontId="12" fillId="0" borderId="2" xfId="2" applyNumberFormat="1" applyFont="1" applyBorder="1"/>
    <xf numFmtId="49" fontId="14" fillId="0" borderId="4" xfId="2" applyNumberFormat="1" applyFont="1" applyBorder="1"/>
    <xf numFmtId="49" fontId="12" fillId="0" borderId="4" xfId="2" applyNumberFormat="1" applyFont="1" applyFill="1" applyBorder="1"/>
    <xf numFmtId="49" fontId="12" fillId="0" borderId="0" xfId="2" applyNumberFormat="1" applyFont="1" applyFill="1" applyBorder="1"/>
    <xf numFmtId="0" fontId="1" fillId="0" borderId="0" xfId="3" applyFont="1" applyBorder="1" applyAlignment="1">
      <alignment wrapText="1"/>
    </xf>
    <xf numFmtId="0" fontId="16" fillId="0" borderId="0" xfId="3" applyFont="1" applyAlignment="1">
      <alignment wrapText="1"/>
    </xf>
    <xf numFmtId="49" fontId="13" fillId="0" borderId="0" xfId="2" applyNumberFormat="1" applyFont="1" applyBorder="1"/>
    <xf numFmtId="0" fontId="12" fillId="0" borderId="0" xfId="0" applyFont="1"/>
    <xf numFmtId="49" fontId="14" fillId="0" borderId="0" xfId="2" applyNumberFormat="1" applyFont="1" applyBorder="1"/>
    <xf numFmtId="49" fontId="2" fillId="0" borderId="5" xfId="2" applyNumberFormat="1" applyFont="1" applyBorder="1" applyAlignment="1">
      <alignment wrapText="1"/>
    </xf>
    <xf numFmtId="49" fontId="12" fillId="0" borderId="1" xfId="2" applyNumberFormat="1" applyFont="1" applyBorder="1" applyAlignment="1">
      <alignment wrapText="1"/>
    </xf>
    <xf numFmtId="49" fontId="12" fillId="0" borderId="2" xfId="2" applyNumberFormat="1" applyFont="1" applyBorder="1" applyAlignment="1">
      <alignment wrapText="1"/>
    </xf>
    <xf numFmtId="49" fontId="14" fillId="0" borderId="3" xfId="2" applyNumberFormat="1" applyFont="1" applyBorder="1" applyAlignment="1">
      <alignment wrapText="1"/>
    </xf>
    <xf numFmtId="49" fontId="14" fillId="0" borderId="0" xfId="2" applyNumberFormat="1" applyFont="1" applyBorder="1" applyAlignment="1">
      <alignment wrapText="1"/>
    </xf>
    <xf numFmtId="49" fontId="12" fillId="0" borderId="0" xfId="2" applyNumberFormat="1" applyFont="1" applyBorder="1"/>
    <xf numFmtId="49" fontId="14" fillId="0" borderId="0" xfId="2" applyNumberFormat="1" applyFont="1" applyFill="1" applyBorder="1" applyAlignment="1">
      <alignment wrapText="1"/>
    </xf>
    <xf numFmtId="49" fontId="12" fillId="0" borderId="5" xfId="2" applyNumberFormat="1" applyFont="1" applyBorder="1"/>
    <xf numFmtId="49" fontId="12" fillId="0" borderId="7" xfId="2" applyNumberFormat="1" applyFont="1" applyBorder="1"/>
    <xf numFmtId="49" fontId="12" fillId="0" borderId="7" xfId="0" applyNumberFormat="1" applyFont="1" applyBorder="1"/>
    <xf numFmtId="49" fontId="14" fillId="0" borderId="7" xfId="0" applyNumberFormat="1" applyFont="1" applyBorder="1"/>
    <xf numFmtId="49" fontId="12" fillId="0" borderId="0" xfId="0" applyNumberFormat="1" applyFont="1"/>
    <xf numFmtId="3" fontId="2" fillId="2" borderId="5" xfId="0" applyNumberFormat="1" applyFont="1" applyFill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2</xdr:row>
      <xdr:rowOff>227122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140"/>
  <sheetViews>
    <sheetView showGridLines="0" tabSelected="1" zoomScaleNormal="100" workbookViewId="0">
      <selection activeCell="O1" sqref="O1"/>
    </sheetView>
  </sheetViews>
  <sheetFormatPr baseColWidth="10" defaultRowHeight="12.75"/>
  <cols>
    <col min="1" max="1" width="65.7109375" style="67" customWidth="1"/>
    <col min="2" max="11" width="13.7109375" customWidth="1"/>
  </cols>
  <sheetData>
    <row r="1" spans="1:11" ht="26.25">
      <c r="A1" s="54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>
      <c r="A2" s="55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63.75">
      <c r="A3" s="5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>
      <c r="A4" s="5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>
      <c r="A5" s="5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>
      <c r="A6" s="55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0.25">
      <c r="A7" s="57" t="s">
        <v>3</v>
      </c>
      <c r="B7" s="45">
        <v>2023</v>
      </c>
      <c r="C7" s="1">
        <v>2022</v>
      </c>
      <c r="D7" s="1">
        <v>2021</v>
      </c>
      <c r="E7" s="1">
        <v>2020</v>
      </c>
      <c r="F7" s="1">
        <v>2019</v>
      </c>
      <c r="G7" s="1">
        <v>2018</v>
      </c>
      <c r="H7" s="1">
        <v>2017</v>
      </c>
      <c r="I7" s="1">
        <v>2016</v>
      </c>
      <c r="J7" s="1">
        <v>2015</v>
      </c>
      <c r="K7" s="1">
        <v>2014</v>
      </c>
    </row>
    <row r="8" spans="1:11">
      <c r="A8" s="58" t="s">
        <v>4</v>
      </c>
      <c r="B8" s="41"/>
      <c r="C8" s="7"/>
      <c r="D8" s="7"/>
      <c r="E8" s="7"/>
      <c r="F8" s="7"/>
      <c r="G8" s="7"/>
      <c r="H8" s="7"/>
      <c r="I8" s="7"/>
      <c r="J8" s="7"/>
      <c r="K8" s="7"/>
    </row>
    <row r="9" spans="1:11">
      <c r="A9" s="58"/>
      <c r="B9" s="41"/>
      <c r="C9" s="7"/>
      <c r="D9" s="7"/>
      <c r="E9" s="7"/>
      <c r="F9" s="7"/>
      <c r="G9" s="7"/>
      <c r="H9" s="7"/>
      <c r="I9" s="7"/>
      <c r="J9" s="7"/>
      <c r="K9" s="7"/>
    </row>
    <row r="10" spans="1:11">
      <c r="A10" s="59" t="s">
        <v>5</v>
      </c>
      <c r="B10" s="42">
        <v>3</v>
      </c>
      <c r="C10" s="3">
        <v>6</v>
      </c>
      <c r="D10" s="3">
        <v>3</v>
      </c>
      <c r="E10" s="3">
        <v>2</v>
      </c>
      <c r="F10" s="3">
        <v>2</v>
      </c>
      <c r="G10" s="3">
        <v>1</v>
      </c>
      <c r="H10" s="3">
        <v>1</v>
      </c>
      <c r="I10" s="3">
        <v>2</v>
      </c>
      <c r="J10" s="3">
        <v>2</v>
      </c>
      <c r="K10" s="3">
        <v>2</v>
      </c>
    </row>
    <row r="11" spans="1:11">
      <c r="A11" s="60" t="s">
        <v>6</v>
      </c>
      <c r="B11" s="43">
        <v>0</v>
      </c>
      <c r="C11" s="13">
        <v>2</v>
      </c>
      <c r="D11" s="13">
        <v>2</v>
      </c>
      <c r="E11" s="13">
        <v>3</v>
      </c>
      <c r="F11" s="13">
        <v>1</v>
      </c>
      <c r="G11" s="13">
        <v>1</v>
      </c>
      <c r="H11" s="13">
        <v>3</v>
      </c>
      <c r="I11" s="13">
        <v>3</v>
      </c>
      <c r="J11" s="13">
        <v>4</v>
      </c>
      <c r="K11" s="13">
        <v>0</v>
      </c>
    </row>
    <row r="12" spans="1:11">
      <c r="A12" s="60" t="s">
        <v>7</v>
      </c>
      <c r="B12" s="43">
        <v>2</v>
      </c>
      <c r="C12" s="13">
        <v>0</v>
      </c>
      <c r="D12" s="13">
        <v>5</v>
      </c>
      <c r="E12" s="13">
        <v>1</v>
      </c>
      <c r="F12" s="13">
        <v>3</v>
      </c>
      <c r="G12" s="13">
        <v>2</v>
      </c>
      <c r="H12" s="13">
        <v>2</v>
      </c>
      <c r="I12" s="13">
        <v>1</v>
      </c>
      <c r="J12" s="13">
        <v>5</v>
      </c>
      <c r="K12" s="13">
        <v>4</v>
      </c>
    </row>
    <row r="13" spans="1:11">
      <c r="A13" s="61" t="s">
        <v>8</v>
      </c>
      <c r="B13" s="38">
        <f>SUM(B10:B12)</f>
        <v>5</v>
      </c>
      <c r="C13" s="14">
        <f>SUM(C10:C12)</f>
        <v>8</v>
      </c>
      <c r="D13" s="14">
        <f>SUM(D10:D12)</f>
        <v>10</v>
      </c>
      <c r="E13" s="14">
        <f>SUM(E10:E12)</f>
        <v>6</v>
      </c>
      <c r="F13" s="14">
        <f t="shared" ref="F13:K13" si="0">SUM(F10:F12)</f>
        <v>6</v>
      </c>
      <c r="G13" s="14">
        <f t="shared" si="0"/>
        <v>4</v>
      </c>
      <c r="H13" s="14">
        <f t="shared" si="0"/>
        <v>6</v>
      </c>
      <c r="I13" s="14">
        <f t="shared" si="0"/>
        <v>6</v>
      </c>
      <c r="J13" s="14">
        <f t="shared" si="0"/>
        <v>11</v>
      </c>
      <c r="K13" s="14">
        <f t="shared" si="0"/>
        <v>6</v>
      </c>
    </row>
    <row r="14" spans="1:11">
      <c r="A14" s="62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>
      <c r="A15" s="63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>
      <c r="A16" s="63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>
      <c r="A17" s="63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0.25">
      <c r="A18" s="64" t="s">
        <v>9</v>
      </c>
      <c r="B18" s="45">
        <f>B$7</f>
        <v>2023</v>
      </c>
      <c r="C18" s="16">
        <f>C$7</f>
        <v>2022</v>
      </c>
      <c r="D18" s="16">
        <f>D$7</f>
        <v>2021</v>
      </c>
      <c r="E18" s="16">
        <f>E$7</f>
        <v>2020</v>
      </c>
      <c r="F18" s="16">
        <f>F$7</f>
        <v>2019</v>
      </c>
      <c r="G18" s="16">
        <f>$G$7</f>
        <v>2018</v>
      </c>
      <c r="H18" s="16">
        <f>$H$7</f>
        <v>2017</v>
      </c>
      <c r="I18" s="16">
        <f>$I$7</f>
        <v>2016</v>
      </c>
      <c r="J18" s="16">
        <f>$J$7</f>
        <v>2015</v>
      </c>
      <c r="K18" s="16">
        <f>$K$7</f>
        <v>2014</v>
      </c>
    </row>
    <row r="19" spans="1:11">
      <c r="A19" s="58" t="str">
        <f>$A$8</f>
        <v>dal 1° gennaio al 31 dicembre</v>
      </c>
      <c r="B19" s="41"/>
      <c r="C19" s="7"/>
      <c r="D19" s="7"/>
      <c r="E19" s="7"/>
      <c r="F19" s="7"/>
      <c r="G19" s="7"/>
      <c r="H19" s="7"/>
      <c r="I19" s="7"/>
      <c r="J19" s="7"/>
      <c r="K19" s="7"/>
    </row>
    <row r="20" spans="1:11" ht="15.75">
      <c r="A20" s="65"/>
      <c r="B20" s="45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2" t="s">
        <v>10</v>
      </c>
      <c r="B21" s="42">
        <v>1</v>
      </c>
      <c r="C21" s="3">
        <v>0</v>
      </c>
      <c r="D21" s="3">
        <v>1</v>
      </c>
      <c r="E21" s="3">
        <v>2</v>
      </c>
      <c r="F21" s="3">
        <v>2</v>
      </c>
      <c r="G21" s="3">
        <v>2</v>
      </c>
      <c r="H21" s="3">
        <v>1</v>
      </c>
      <c r="I21" s="3">
        <v>1</v>
      </c>
      <c r="J21" s="3">
        <v>1</v>
      </c>
      <c r="K21" s="3">
        <v>0</v>
      </c>
    </row>
    <row r="22" spans="1:11">
      <c r="A22" s="4" t="s">
        <v>11</v>
      </c>
      <c r="B22" s="43">
        <v>1</v>
      </c>
      <c r="C22" s="13">
        <v>1</v>
      </c>
      <c r="D22" s="13">
        <v>0</v>
      </c>
      <c r="E22" s="13">
        <v>0</v>
      </c>
      <c r="F22" s="13">
        <v>0</v>
      </c>
      <c r="G22" s="13">
        <v>2</v>
      </c>
      <c r="H22" s="13">
        <v>1</v>
      </c>
      <c r="I22" s="13">
        <v>0</v>
      </c>
      <c r="J22" s="13">
        <v>1</v>
      </c>
      <c r="K22" s="13">
        <v>1</v>
      </c>
    </row>
    <row r="23" spans="1:11">
      <c r="A23" s="4" t="s">
        <v>12</v>
      </c>
      <c r="B23" s="43">
        <v>2</v>
      </c>
      <c r="C23" s="13">
        <v>2</v>
      </c>
      <c r="D23" s="13">
        <v>2</v>
      </c>
      <c r="E23" s="13">
        <v>1</v>
      </c>
      <c r="F23" s="13">
        <v>2</v>
      </c>
      <c r="G23" s="13">
        <v>2</v>
      </c>
      <c r="H23" s="13">
        <v>1</v>
      </c>
      <c r="I23" s="13">
        <v>4</v>
      </c>
      <c r="J23" s="13">
        <v>3</v>
      </c>
      <c r="K23" s="13">
        <v>1</v>
      </c>
    </row>
    <row r="24" spans="1:11">
      <c r="A24" s="17" t="s">
        <v>13</v>
      </c>
      <c r="B24" s="38">
        <f>SUM(B21:B23)</f>
        <v>4</v>
      </c>
      <c r="C24" s="18">
        <f>SUM(C21:C23)</f>
        <v>3</v>
      </c>
      <c r="D24" s="18">
        <f t="shared" ref="D24:K24" si="1">SUM(D21:D23)</f>
        <v>3</v>
      </c>
      <c r="E24" s="18">
        <f t="shared" si="1"/>
        <v>3</v>
      </c>
      <c r="F24" s="18">
        <f t="shared" si="1"/>
        <v>4</v>
      </c>
      <c r="G24" s="18">
        <f t="shared" si="1"/>
        <v>6</v>
      </c>
      <c r="H24" s="18">
        <f t="shared" si="1"/>
        <v>3</v>
      </c>
      <c r="I24" s="18">
        <f t="shared" si="1"/>
        <v>5</v>
      </c>
      <c r="J24" s="18">
        <f t="shared" si="1"/>
        <v>5</v>
      </c>
      <c r="K24" s="18">
        <f t="shared" si="1"/>
        <v>2</v>
      </c>
    </row>
    <row r="25" spans="1:11">
      <c r="A25" s="66"/>
      <c r="B25" s="19"/>
      <c r="C25" s="20"/>
      <c r="D25" s="20"/>
      <c r="E25" s="20"/>
      <c r="F25" s="20"/>
      <c r="G25" s="20"/>
      <c r="H25" s="20"/>
      <c r="I25" s="20"/>
      <c r="J25" s="20"/>
      <c r="K25" s="20"/>
    </row>
    <row r="26" spans="1:11">
      <c r="B26" s="19"/>
      <c r="C26" s="20"/>
      <c r="D26" s="20"/>
      <c r="E26" s="20"/>
      <c r="F26" s="20"/>
      <c r="G26" s="20"/>
      <c r="H26" s="20"/>
      <c r="I26" s="20"/>
      <c r="J26" s="20"/>
      <c r="K26" s="20"/>
    </row>
    <row r="27" spans="1:11">
      <c r="A27" s="68"/>
      <c r="B27" s="19"/>
      <c r="C27" s="20"/>
      <c r="D27" s="20"/>
      <c r="E27" s="20"/>
      <c r="F27" s="20"/>
      <c r="G27" s="20"/>
      <c r="H27" s="20"/>
      <c r="I27" s="20"/>
      <c r="J27" s="20"/>
      <c r="K27" s="20"/>
    </row>
    <row r="28" spans="1:11">
      <c r="A28" s="68"/>
      <c r="B28" s="19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40.5">
      <c r="A29" s="9" t="s">
        <v>60</v>
      </c>
      <c r="B29" s="39">
        <f>B$7</f>
        <v>2023</v>
      </c>
      <c r="C29" s="16">
        <f>C$7</f>
        <v>2022</v>
      </c>
      <c r="D29" s="16">
        <f>D$7</f>
        <v>2021</v>
      </c>
      <c r="E29" s="16">
        <f>E$7</f>
        <v>2020</v>
      </c>
      <c r="F29" s="16">
        <f>F$7</f>
        <v>2019</v>
      </c>
      <c r="G29" s="16">
        <f t="shared" ref="G29:K29" si="2">G$7</f>
        <v>2018</v>
      </c>
      <c r="H29" s="16">
        <f t="shared" si="2"/>
        <v>2017</v>
      </c>
      <c r="I29" s="16">
        <f t="shared" si="2"/>
        <v>2016</v>
      </c>
      <c r="J29" s="16">
        <f t="shared" si="2"/>
        <v>2015</v>
      </c>
      <c r="K29" s="16">
        <f t="shared" si="2"/>
        <v>2014</v>
      </c>
    </row>
    <row r="30" spans="1:11">
      <c r="A30" s="11" t="str">
        <f>$A$8</f>
        <v>dal 1° gennaio al 31 dicembre</v>
      </c>
      <c r="B30" s="40"/>
      <c r="C30" s="5"/>
      <c r="D30" s="5"/>
      <c r="E30" s="5"/>
      <c r="F30" s="5"/>
      <c r="G30" s="5"/>
      <c r="H30" s="5"/>
      <c r="I30" s="5"/>
      <c r="J30" s="5"/>
      <c r="K30" s="5"/>
    </row>
    <row r="31" spans="1:11">
      <c r="A31" s="11"/>
      <c r="B31" s="40"/>
      <c r="C31" s="5"/>
      <c r="D31" s="5"/>
      <c r="E31" s="5"/>
      <c r="F31" s="5"/>
      <c r="G31" s="5"/>
      <c r="H31" s="5"/>
      <c r="I31" s="5"/>
      <c r="J31" s="5"/>
      <c r="K31" s="5"/>
    </row>
    <row r="32" spans="1:11" ht="25.5">
      <c r="A32" s="69" t="s">
        <v>14</v>
      </c>
      <c r="B32" s="42">
        <v>1</v>
      </c>
      <c r="C32" s="22">
        <v>1</v>
      </c>
      <c r="D32" s="22">
        <v>3</v>
      </c>
      <c r="E32" s="22">
        <v>1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</row>
    <row r="33" spans="1:11">
      <c r="A33" s="68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>
      <c r="A34" s="63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>
      <c r="A35" s="63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>
      <c r="A36" s="63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20.25">
      <c r="A37" s="64" t="s">
        <v>15</v>
      </c>
      <c r="B37" s="45">
        <f>B$7</f>
        <v>2023</v>
      </c>
      <c r="C37" s="16">
        <f>C$7</f>
        <v>2022</v>
      </c>
      <c r="D37" s="16">
        <f>D$7</f>
        <v>2021</v>
      </c>
      <c r="E37" s="16">
        <f>E$7</f>
        <v>2020</v>
      </c>
      <c r="F37" s="16">
        <f>F$7</f>
        <v>2019</v>
      </c>
      <c r="G37" s="16">
        <f>$G$7</f>
        <v>2018</v>
      </c>
      <c r="H37" s="16">
        <f>$H$7</f>
        <v>2017</v>
      </c>
      <c r="I37" s="16">
        <f>$I$7</f>
        <v>2016</v>
      </c>
      <c r="J37" s="16">
        <f>$J$7</f>
        <v>2015</v>
      </c>
      <c r="K37" s="16">
        <f>$K$7</f>
        <v>2014</v>
      </c>
    </row>
    <row r="38" spans="1:11">
      <c r="A38" s="58" t="str">
        <f>$A$8</f>
        <v>dal 1° gennaio al 31 dicembre</v>
      </c>
      <c r="B38" s="41"/>
      <c r="C38" s="7"/>
      <c r="D38" s="7"/>
      <c r="E38" s="7"/>
      <c r="F38" s="7"/>
      <c r="G38" s="7"/>
      <c r="H38" s="7"/>
      <c r="I38" s="7"/>
      <c r="J38" s="7"/>
      <c r="K38" s="7"/>
    </row>
    <row r="39" spans="1:11">
      <c r="B39" s="40"/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70" t="s">
        <v>16</v>
      </c>
      <c r="B40" s="46">
        <v>0</v>
      </c>
      <c r="C40" s="23">
        <v>0</v>
      </c>
      <c r="D40" s="23">
        <v>1</v>
      </c>
      <c r="E40" s="23">
        <v>0</v>
      </c>
      <c r="F40" s="23">
        <v>0</v>
      </c>
      <c r="G40" s="23">
        <v>0</v>
      </c>
      <c r="H40" s="23">
        <v>2</v>
      </c>
      <c r="I40" s="23">
        <v>0</v>
      </c>
      <c r="J40" s="23">
        <v>0</v>
      </c>
      <c r="K40" s="23" t="s">
        <v>0</v>
      </c>
    </row>
    <row r="41" spans="1:11">
      <c r="A41" s="70" t="s">
        <v>17</v>
      </c>
      <c r="B41" s="47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2</v>
      </c>
      <c r="I41" s="23">
        <v>0</v>
      </c>
      <c r="J41" s="23">
        <v>0</v>
      </c>
      <c r="K41" s="23" t="s">
        <v>0</v>
      </c>
    </row>
    <row r="42" spans="1:11">
      <c r="A42" s="71" t="s">
        <v>18</v>
      </c>
      <c r="B42" s="47">
        <v>5</v>
      </c>
      <c r="C42" s="25">
        <v>5</v>
      </c>
      <c r="D42" s="25">
        <v>6</v>
      </c>
      <c r="E42" s="25">
        <v>6</v>
      </c>
      <c r="F42" s="25">
        <v>16</v>
      </c>
      <c r="G42" s="25">
        <v>13</v>
      </c>
      <c r="H42" s="25">
        <v>42</v>
      </c>
      <c r="I42" s="25">
        <v>3</v>
      </c>
      <c r="J42" s="25">
        <v>4</v>
      </c>
      <c r="K42" s="26" t="s">
        <v>0</v>
      </c>
    </row>
    <row r="43" spans="1:11" ht="25.5">
      <c r="A43" s="71" t="s">
        <v>19</v>
      </c>
      <c r="B43" s="47">
        <v>0</v>
      </c>
      <c r="C43" s="25">
        <v>0</v>
      </c>
      <c r="D43" s="25">
        <v>13</v>
      </c>
      <c r="E43" s="25">
        <v>0</v>
      </c>
      <c r="F43" s="25">
        <v>0</v>
      </c>
      <c r="G43" s="25">
        <v>52</v>
      </c>
      <c r="H43" s="25" t="s">
        <v>0</v>
      </c>
      <c r="I43" s="25" t="s">
        <v>0</v>
      </c>
      <c r="J43" s="25" t="s">
        <v>0</v>
      </c>
      <c r="K43" s="26" t="s">
        <v>0</v>
      </c>
    </row>
    <row r="44" spans="1:11">
      <c r="A44" s="71" t="s">
        <v>20</v>
      </c>
      <c r="B44" s="47">
        <v>0</v>
      </c>
      <c r="C44" s="25">
        <v>1</v>
      </c>
      <c r="D44" s="25">
        <v>0</v>
      </c>
      <c r="E44" s="25">
        <v>0</v>
      </c>
      <c r="F44" s="25">
        <v>2</v>
      </c>
      <c r="G44" s="25">
        <v>8</v>
      </c>
      <c r="H44" s="25">
        <v>3</v>
      </c>
      <c r="I44" s="25">
        <v>1</v>
      </c>
      <c r="J44" s="25" t="s">
        <v>0</v>
      </c>
      <c r="K44" s="26" t="s">
        <v>0</v>
      </c>
    </row>
    <row r="45" spans="1:11">
      <c r="A45" s="71" t="s">
        <v>21</v>
      </c>
      <c r="B45" s="47">
        <v>0</v>
      </c>
      <c r="C45" s="25">
        <v>0</v>
      </c>
      <c r="D45" s="25">
        <v>0</v>
      </c>
      <c r="E45" s="25">
        <v>0</v>
      </c>
      <c r="F45" s="25">
        <v>0</v>
      </c>
      <c r="G45" s="25">
        <v>1</v>
      </c>
      <c r="H45" s="25">
        <v>0</v>
      </c>
      <c r="I45" s="25" t="s">
        <v>0</v>
      </c>
      <c r="J45" s="25" t="s">
        <v>0</v>
      </c>
      <c r="K45" s="26" t="s">
        <v>0</v>
      </c>
    </row>
    <row r="46" spans="1:11">
      <c r="A46" s="71" t="s">
        <v>22</v>
      </c>
      <c r="B46" s="47">
        <v>0</v>
      </c>
      <c r="C46" s="25">
        <v>0</v>
      </c>
      <c r="D46" s="25">
        <v>1</v>
      </c>
      <c r="E46" s="25">
        <v>0</v>
      </c>
      <c r="F46" s="25">
        <v>0</v>
      </c>
      <c r="G46" s="25">
        <v>0</v>
      </c>
      <c r="H46" s="25">
        <v>1</v>
      </c>
      <c r="I46" s="25" t="s">
        <v>0</v>
      </c>
      <c r="J46" s="25" t="s">
        <v>0</v>
      </c>
      <c r="K46" s="26" t="s">
        <v>0</v>
      </c>
    </row>
    <row r="47" spans="1:11">
      <c r="A47" s="71" t="s">
        <v>23</v>
      </c>
      <c r="B47" s="47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1</v>
      </c>
      <c r="I47" s="25" t="s">
        <v>0</v>
      </c>
      <c r="J47" s="25" t="s">
        <v>0</v>
      </c>
      <c r="K47" s="26" t="s">
        <v>0</v>
      </c>
    </row>
    <row r="48" spans="1:11">
      <c r="A48" s="71" t="s">
        <v>24</v>
      </c>
      <c r="B48" s="47">
        <v>0</v>
      </c>
      <c r="C48" s="25">
        <v>0</v>
      </c>
      <c r="D48" s="25">
        <v>0</v>
      </c>
      <c r="E48" s="25">
        <v>1</v>
      </c>
      <c r="F48" s="25">
        <v>1</v>
      </c>
      <c r="G48" s="25">
        <v>1</v>
      </c>
      <c r="H48" s="25">
        <v>1</v>
      </c>
      <c r="I48" s="25" t="s">
        <v>0</v>
      </c>
      <c r="J48" s="25" t="s">
        <v>0</v>
      </c>
      <c r="K48" s="26" t="s">
        <v>0</v>
      </c>
    </row>
    <row r="49" spans="1:11">
      <c r="A49" s="4" t="s">
        <v>25</v>
      </c>
      <c r="B49" s="43">
        <v>4</v>
      </c>
      <c r="C49" s="13">
        <v>4</v>
      </c>
      <c r="D49" s="13">
        <v>9</v>
      </c>
      <c r="E49" s="13">
        <v>4</v>
      </c>
      <c r="F49" s="13">
        <v>17</v>
      </c>
      <c r="G49" s="13">
        <v>22</v>
      </c>
      <c r="H49" s="13">
        <v>10</v>
      </c>
      <c r="I49" s="13">
        <v>6</v>
      </c>
      <c r="J49" s="13">
        <v>6</v>
      </c>
      <c r="K49" s="13">
        <v>3</v>
      </c>
    </row>
    <row r="50" spans="1:11">
      <c r="A50" s="72" t="s">
        <v>13</v>
      </c>
      <c r="B50" s="48">
        <f>SUM(B40:B49)</f>
        <v>9</v>
      </c>
      <c r="C50" s="27">
        <f>SUM(C40:C49)</f>
        <v>10</v>
      </c>
      <c r="D50" s="27">
        <f>SUM(D40:D49)</f>
        <v>30</v>
      </c>
      <c r="E50" s="27">
        <f t="shared" ref="E50:K50" si="3">SUM(E40:E49)</f>
        <v>11</v>
      </c>
      <c r="F50" s="27">
        <f t="shared" si="3"/>
        <v>36</v>
      </c>
      <c r="G50" s="27">
        <f t="shared" si="3"/>
        <v>97</v>
      </c>
      <c r="H50" s="27">
        <f t="shared" si="3"/>
        <v>62</v>
      </c>
      <c r="I50" s="27">
        <f t="shared" si="3"/>
        <v>10</v>
      </c>
      <c r="J50" s="27">
        <f t="shared" si="3"/>
        <v>10</v>
      </c>
      <c r="K50" s="27">
        <f t="shared" si="3"/>
        <v>3</v>
      </c>
    </row>
    <row r="51" spans="1:11">
      <c r="A51" s="73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>
      <c r="A52" s="73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>
      <c r="A53" s="74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>
      <c r="A54" s="74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20.25">
      <c r="A55" s="64" t="s">
        <v>26</v>
      </c>
      <c r="B55" s="45">
        <f>B$7</f>
        <v>2023</v>
      </c>
      <c r="C55" s="16">
        <f>C$7</f>
        <v>2022</v>
      </c>
      <c r="D55" s="16">
        <f>D$7</f>
        <v>2021</v>
      </c>
      <c r="E55" s="16">
        <f>E$7</f>
        <v>2020</v>
      </c>
      <c r="F55" s="16">
        <f>F$7</f>
        <v>2019</v>
      </c>
      <c r="G55" s="16">
        <f>$G$7</f>
        <v>2018</v>
      </c>
      <c r="H55" s="16">
        <f>$H$7</f>
        <v>2017</v>
      </c>
      <c r="I55" s="16">
        <f>$I$7</f>
        <v>2016</v>
      </c>
      <c r="J55" s="16">
        <f>$J$7</f>
        <v>2015</v>
      </c>
      <c r="K55" s="16">
        <f>$K$7</f>
        <v>2014</v>
      </c>
    </row>
    <row r="56" spans="1:11">
      <c r="A56" s="58" t="str">
        <f>$A$8</f>
        <v>dal 1° gennaio al 31 dicembre</v>
      </c>
      <c r="B56" s="41"/>
      <c r="C56" s="7"/>
      <c r="D56" s="7"/>
      <c r="E56" s="7"/>
      <c r="F56" s="7"/>
      <c r="G56" s="7"/>
      <c r="H56" s="7"/>
      <c r="I56" s="7"/>
      <c r="J56" s="7"/>
      <c r="K56" s="7"/>
    </row>
    <row r="57" spans="1:11">
      <c r="A57" s="74"/>
      <c r="B57" s="41"/>
      <c r="C57" s="5"/>
      <c r="D57" s="5"/>
      <c r="E57" s="5"/>
      <c r="F57" s="5"/>
      <c r="G57" s="5"/>
      <c r="H57" s="5"/>
      <c r="I57" s="5"/>
      <c r="J57" s="5"/>
      <c r="K57" s="5"/>
    </row>
    <row r="58" spans="1:11">
      <c r="A58" s="70" t="s">
        <v>27</v>
      </c>
      <c r="B58" s="46">
        <v>106</v>
      </c>
      <c r="C58" s="23">
        <v>104</v>
      </c>
      <c r="D58" s="23">
        <v>144</v>
      </c>
      <c r="E58" s="23">
        <v>144</v>
      </c>
      <c r="F58" s="23">
        <v>94</v>
      </c>
      <c r="G58" s="23">
        <v>160</v>
      </c>
      <c r="H58" s="23">
        <v>166</v>
      </c>
      <c r="I58" s="23">
        <v>90</v>
      </c>
      <c r="J58" s="23">
        <v>106</v>
      </c>
      <c r="K58" s="23">
        <v>125</v>
      </c>
    </row>
    <row r="59" spans="1:11">
      <c r="A59" s="71" t="s">
        <v>28</v>
      </c>
      <c r="B59" s="47">
        <v>552</v>
      </c>
      <c r="C59" s="25">
        <v>715</v>
      </c>
      <c r="D59" s="25">
        <v>824</v>
      </c>
      <c r="E59" s="25">
        <v>790</v>
      </c>
      <c r="F59" s="25">
        <v>850</v>
      </c>
      <c r="G59" s="25">
        <v>935</v>
      </c>
      <c r="H59" s="25">
        <v>873</v>
      </c>
      <c r="I59" s="25">
        <v>829</v>
      </c>
      <c r="J59" s="25">
        <v>1102</v>
      </c>
      <c r="K59" s="25">
        <v>1140</v>
      </c>
    </row>
    <row r="60" spans="1:11">
      <c r="A60" s="72" t="s">
        <v>13</v>
      </c>
      <c r="B60" s="38">
        <f>SUM(B58:B59)</f>
        <v>658</v>
      </c>
      <c r="C60" s="29">
        <f>SUM(C58:C59)</f>
        <v>819</v>
      </c>
      <c r="D60" s="29">
        <f>SUM(D58:D59)</f>
        <v>968</v>
      </c>
      <c r="E60" s="29">
        <f>SUM(E58:E59)</f>
        <v>934</v>
      </c>
      <c r="F60" s="29">
        <f>SUM(F58:F59)</f>
        <v>944</v>
      </c>
      <c r="G60" s="29">
        <f t="shared" ref="G60:K60" si="4">SUM(G58:G59)</f>
        <v>1095</v>
      </c>
      <c r="H60" s="29">
        <f t="shared" si="4"/>
        <v>1039</v>
      </c>
      <c r="I60" s="29">
        <f t="shared" si="4"/>
        <v>919</v>
      </c>
      <c r="J60" s="29">
        <f t="shared" si="4"/>
        <v>1208</v>
      </c>
      <c r="K60" s="29">
        <f t="shared" si="4"/>
        <v>1265</v>
      </c>
    </row>
    <row r="61" spans="1:11">
      <c r="A61" s="73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>
      <c r="A62" s="74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>
      <c r="A63" s="74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>
      <c r="A64" s="74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81">
      <c r="A65" s="9" t="s">
        <v>29</v>
      </c>
      <c r="B65" s="45">
        <f>B$7</f>
        <v>2023</v>
      </c>
      <c r="C65" s="16">
        <f>C$7</f>
        <v>2022</v>
      </c>
      <c r="D65" s="16">
        <f>D$7</f>
        <v>2021</v>
      </c>
      <c r="E65" s="16">
        <f>E$7</f>
        <v>2020</v>
      </c>
      <c r="F65" s="16">
        <f>F$7</f>
        <v>2019</v>
      </c>
      <c r="G65" s="16">
        <f>$G$7</f>
        <v>2018</v>
      </c>
      <c r="H65" s="16">
        <f>$H$7</f>
        <v>2017</v>
      </c>
      <c r="I65" s="16">
        <f>$I$7</f>
        <v>2016</v>
      </c>
      <c r="J65" s="16">
        <f>$J$7</f>
        <v>2015</v>
      </c>
      <c r="K65" s="16">
        <f>$K$7</f>
        <v>2014</v>
      </c>
    </row>
    <row r="66" spans="1:11">
      <c r="A66" s="11" t="str">
        <f>$A$8</f>
        <v>dal 1° gennaio al 31 dicembre</v>
      </c>
      <c r="B66" s="41"/>
      <c r="C66" s="7"/>
      <c r="D66" s="7"/>
      <c r="E66" s="7"/>
      <c r="F66" s="7"/>
      <c r="G66" s="7"/>
      <c r="H66" s="7"/>
      <c r="I66" s="7"/>
      <c r="J66" s="7"/>
      <c r="K66" s="7"/>
    </row>
    <row r="67" spans="1:11">
      <c r="A67" s="8"/>
      <c r="B67" s="41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6" t="s">
        <v>30</v>
      </c>
      <c r="B68" s="46">
        <v>2</v>
      </c>
      <c r="C68" s="23">
        <v>0</v>
      </c>
      <c r="D68" s="23">
        <v>3</v>
      </c>
      <c r="E68" s="23">
        <v>2</v>
      </c>
      <c r="F68" s="23">
        <v>2</v>
      </c>
      <c r="G68" s="23">
        <v>3</v>
      </c>
      <c r="H68" s="23">
        <v>1</v>
      </c>
      <c r="I68" s="23">
        <v>2</v>
      </c>
      <c r="J68" s="23">
        <v>0</v>
      </c>
      <c r="K68" s="23">
        <v>2</v>
      </c>
    </row>
    <row r="69" spans="1:11">
      <c r="A69" s="24" t="s">
        <v>31</v>
      </c>
      <c r="B69" s="47">
        <v>33</v>
      </c>
      <c r="C69" s="25">
        <v>27</v>
      </c>
      <c r="D69" s="25">
        <v>18</v>
      </c>
      <c r="E69" s="25">
        <v>23</v>
      </c>
      <c r="F69" s="25">
        <v>17</v>
      </c>
      <c r="G69" s="25">
        <v>8</v>
      </c>
      <c r="H69" s="25">
        <v>24</v>
      </c>
      <c r="I69" s="25">
        <v>33</v>
      </c>
      <c r="J69" s="25">
        <v>33</v>
      </c>
      <c r="K69" s="25">
        <v>38</v>
      </c>
    </row>
    <row r="70" spans="1:11">
      <c r="A70" s="24" t="s">
        <v>32</v>
      </c>
      <c r="B70" s="47">
        <v>2</v>
      </c>
      <c r="C70" s="25">
        <v>2</v>
      </c>
      <c r="D70" s="25">
        <v>2</v>
      </c>
      <c r="E70" s="25">
        <v>1</v>
      </c>
      <c r="F70" s="25">
        <v>1</v>
      </c>
      <c r="G70" s="25">
        <v>3</v>
      </c>
      <c r="H70" s="25">
        <v>6</v>
      </c>
      <c r="I70" s="25">
        <v>2</v>
      </c>
      <c r="J70" s="25">
        <v>13</v>
      </c>
      <c r="K70" s="25">
        <v>17</v>
      </c>
    </row>
    <row r="71" spans="1:11">
      <c r="A71" s="24" t="s">
        <v>33</v>
      </c>
      <c r="B71" s="47">
        <v>0</v>
      </c>
      <c r="C71" s="25">
        <v>2</v>
      </c>
      <c r="D71" s="25">
        <v>2</v>
      </c>
      <c r="E71" s="25">
        <v>0</v>
      </c>
      <c r="F71" s="25">
        <v>0</v>
      </c>
      <c r="G71" s="25">
        <v>2</v>
      </c>
      <c r="H71" s="25">
        <v>1</v>
      </c>
      <c r="I71" s="25">
        <v>1</v>
      </c>
      <c r="J71" s="25">
        <v>2</v>
      </c>
      <c r="K71" s="25" t="s">
        <v>0</v>
      </c>
    </row>
    <row r="72" spans="1:11">
      <c r="A72" s="30" t="s">
        <v>34</v>
      </c>
      <c r="B72" s="49">
        <v>19</v>
      </c>
      <c r="C72" s="25">
        <v>8</v>
      </c>
      <c r="D72" s="25">
        <v>2</v>
      </c>
      <c r="E72" s="25" t="s">
        <v>0</v>
      </c>
      <c r="F72" s="25" t="s">
        <v>0</v>
      </c>
      <c r="G72" s="25" t="s">
        <v>0</v>
      </c>
      <c r="H72" s="25" t="s">
        <v>0</v>
      </c>
      <c r="I72" s="25" t="s">
        <v>0</v>
      </c>
      <c r="J72" s="25" t="s">
        <v>0</v>
      </c>
      <c r="K72" s="25" t="s">
        <v>0</v>
      </c>
    </row>
    <row r="73" spans="1:11">
      <c r="A73" s="72" t="s">
        <v>13</v>
      </c>
      <c r="B73" s="48">
        <f>SUM(B68:B72)</f>
        <v>56</v>
      </c>
      <c r="C73" s="29">
        <f>SUM(C68:C72)</f>
        <v>39</v>
      </c>
      <c r="D73" s="29">
        <f>SUM(D68:D72)</f>
        <v>27</v>
      </c>
      <c r="E73" s="29">
        <f t="shared" ref="E73:K73" si="5">SUM(E68:E71)</f>
        <v>26</v>
      </c>
      <c r="F73" s="29">
        <f t="shared" si="5"/>
        <v>20</v>
      </c>
      <c r="G73" s="29">
        <f t="shared" si="5"/>
        <v>16</v>
      </c>
      <c r="H73" s="29">
        <f t="shared" si="5"/>
        <v>32</v>
      </c>
      <c r="I73" s="29">
        <f t="shared" si="5"/>
        <v>38</v>
      </c>
      <c r="J73" s="29">
        <f t="shared" si="5"/>
        <v>48</v>
      </c>
      <c r="K73" s="29">
        <f t="shared" si="5"/>
        <v>57</v>
      </c>
    </row>
    <row r="74" spans="1:11">
      <c r="A74" s="75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>
      <c r="A75" s="75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>
      <c r="A76" s="74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8">
      <c r="A77" s="31" t="s">
        <v>35</v>
      </c>
      <c r="B77" s="45">
        <f>B$7</f>
        <v>2023</v>
      </c>
      <c r="C77" s="1">
        <f>C$7</f>
        <v>2022</v>
      </c>
      <c r="D77" s="1">
        <f>D$7</f>
        <v>2021</v>
      </c>
      <c r="E77" s="1">
        <f>E$7</f>
        <v>2020</v>
      </c>
      <c r="F77" s="1">
        <f>F$7</f>
        <v>2019</v>
      </c>
      <c r="G77" s="1">
        <f t="shared" ref="G77:K77" si="6">G$7</f>
        <v>2018</v>
      </c>
      <c r="H77" s="1">
        <f t="shared" si="6"/>
        <v>2017</v>
      </c>
      <c r="I77" s="1">
        <f t="shared" si="6"/>
        <v>2016</v>
      </c>
      <c r="J77" s="1">
        <f t="shared" si="6"/>
        <v>2015</v>
      </c>
      <c r="K77" s="1">
        <f t="shared" si="6"/>
        <v>2014</v>
      </c>
    </row>
    <row r="78" spans="1:11">
      <c r="A78" s="11" t="s">
        <v>4</v>
      </c>
      <c r="B78" s="41"/>
      <c r="C78" s="7"/>
      <c r="D78" s="7"/>
      <c r="E78" s="7"/>
      <c r="F78" s="7"/>
      <c r="G78" s="7"/>
      <c r="H78" s="7"/>
      <c r="I78" s="7"/>
      <c r="J78" s="7"/>
      <c r="K78" s="7"/>
    </row>
    <row r="79" spans="1:11">
      <c r="A79" s="11"/>
      <c r="B79" s="50"/>
      <c r="C79" s="7"/>
      <c r="D79" s="7"/>
      <c r="E79" s="7"/>
      <c r="F79" s="7"/>
      <c r="G79" s="7"/>
      <c r="H79" s="7"/>
      <c r="I79" s="7"/>
      <c r="J79" s="7"/>
      <c r="K79" s="7"/>
    </row>
    <row r="80" spans="1:11">
      <c r="A80" s="12" t="s">
        <v>36</v>
      </c>
      <c r="B80" s="41">
        <v>484</v>
      </c>
      <c r="C80" s="3">
        <v>512</v>
      </c>
      <c r="D80" s="3">
        <v>118</v>
      </c>
      <c r="E80" s="3">
        <v>20</v>
      </c>
      <c r="F80" s="3"/>
      <c r="G80" s="3"/>
      <c r="H80" s="3"/>
      <c r="I80" s="3"/>
      <c r="J80" s="3"/>
      <c r="K80" s="3"/>
    </row>
    <row r="81" spans="1:11">
      <c r="A81" s="4" t="s">
        <v>37</v>
      </c>
      <c r="B81" s="51">
        <v>5</v>
      </c>
      <c r="C81" s="13">
        <v>9</v>
      </c>
      <c r="D81" s="13">
        <v>56</v>
      </c>
      <c r="E81" s="13">
        <v>20</v>
      </c>
      <c r="F81" s="13"/>
      <c r="G81" s="13"/>
      <c r="H81" s="13"/>
      <c r="I81" s="13"/>
      <c r="J81" s="3"/>
      <c r="K81" s="3"/>
    </row>
    <row r="82" spans="1:11">
      <c r="A82" s="4" t="s">
        <v>38</v>
      </c>
      <c r="B82" s="51">
        <v>46</v>
      </c>
      <c r="C82" s="13">
        <v>23</v>
      </c>
      <c r="D82" s="13">
        <v>5</v>
      </c>
      <c r="E82" s="13">
        <v>0</v>
      </c>
      <c r="F82" s="13"/>
      <c r="G82" s="13"/>
      <c r="H82" s="13"/>
      <c r="I82" s="13"/>
      <c r="J82" s="3"/>
      <c r="K82" s="3"/>
    </row>
    <row r="83" spans="1:11">
      <c r="A83" s="17" t="s">
        <v>13</v>
      </c>
      <c r="B83" s="44">
        <f>B80+B82</f>
        <v>530</v>
      </c>
      <c r="C83" s="18">
        <f>C80+C82</f>
        <v>535</v>
      </c>
      <c r="D83" s="18">
        <f>D80+D82</f>
        <v>123</v>
      </c>
      <c r="E83" s="18">
        <f>E80+E8220</f>
        <v>20</v>
      </c>
      <c r="F83" s="18"/>
      <c r="G83" s="18"/>
      <c r="H83" s="18"/>
      <c r="I83" s="18"/>
      <c r="J83" s="32"/>
      <c r="K83" s="32"/>
    </row>
    <row r="84" spans="1:11">
      <c r="A84" s="74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74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74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20.25">
      <c r="A87" s="9" t="s">
        <v>39</v>
      </c>
      <c r="B87" s="45">
        <f>B$7</f>
        <v>2023</v>
      </c>
      <c r="C87" s="16">
        <f>C$7</f>
        <v>2022</v>
      </c>
      <c r="D87" s="16">
        <f>D$7</f>
        <v>2021</v>
      </c>
      <c r="E87" s="16">
        <f>E$7</f>
        <v>2020</v>
      </c>
      <c r="F87" s="16">
        <f>F$7</f>
        <v>2019</v>
      </c>
      <c r="G87" s="16">
        <f t="shared" ref="G87:K87" si="7">G$7</f>
        <v>2018</v>
      </c>
      <c r="H87" s="16">
        <f t="shared" si="7"/>
        <v>2017</v>
      </c>
      <c r="I87" s="16">
        <f t="shared" si="7"/>
        <v>2016</v>
      </c>
      <c r="J87" s="16">
        <f t="shared" si="7"/>
        <v>2015</v>
      </c>
      <c r="K87" s="16">
        <f t="shared" si="7"/>
        <v>2014</v>
      </c>
    </row>
    <row r="88" spans="1:11">
      <c r="A88" s="11" t="str">
        <f>$A$8</f>
        <v>dal 1° gennaio al 31 dicembre</v>
      </c>
      <c r="B88" s="40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33"/>
      <c r="B89" s="40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6" t="s">
        <v>40</v>
      </c>
      <c r="B90" s="46">
        <v>0</v>
      </c>
      <c r="C90" s="23">
        <v>0</v>
      </c>
      <c r="D90" s="23">
        <v>0</v>
      </c>
      <c r="E90" s="23">
        <v>5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</row>
    <row r="91" spans="1:11">
      <c r="A91" s="74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74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74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74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20.25">
      <c r="A95" s="64" t="s">
        <v>41</v>
      </c>
      <c r="B95" s="45">
        <f>B$7</f>
        <v>2023</v>
      </c>
      <c r="C95" s="16">
        <f>C$7</f>
        <v>2022</v>
      </c>
      <c r="D95" s="16">
        <f>D$7</f>
        <v>2021</v>
      </c>
      <c r="E95" s="16">
        <f>E$7</f>
        <v>2020</v>
      </c>
      <c r="F95" s="16">
        <f>F$7</f>
        <v>2019</v>
      </c>
      <c r="G95" s="16">
        <f>$G$7</f>
        <v>2018</v>
      </c>
      <c r="H95" s="16">
        <f>$H$7</f>
        <v>2017</v>
      </c>
      <c r="I95" s="16">
        <f>$I$7</f>
        <v>2016</v>
      </c>
      <c r="J95" s="16">
        <f>$J$7</f>
        <v>2015</v>
      </c>
      <c r="K95" s="16">
        <f>$K$7</f>
        <v>2014</v>
      </c>
    </row>
    <row r="96" spans="1:11">
      <c r="A96" s="58" t="str">
        <f>$A$8</f>
        <v>dal 1° gennaio al 31 dicembre</v>
      </c>
      <c r="B96" s="41"/>
      <c r="C96" s="7"/>
      <c r="D96" s="7"/>
      <c r="E96" s="7"/>
      <c r="F96" s="7"/>
      <c r="G96" s="7"/>
      <c r="H96" s="7"/>
      <c r="I96" s="7"/>
      <c r="J96" s="7"/>
      <c r="K96" s="7"/>
    </row>
    <row r="97" spans="1:11" ht="15.75">
      <c r="A97" s="74"/>
      <c r="B97" s="52"/>
      <c r="C97" s="34"/>
      <c r="D97" s="34"/>
      <c r="E97" s="34"/>
      <c r="F97" s="34"/>
      <c r="G97" s="34"/>
      <c r="H97" s="34"/>
      <c r="I97" s="34"/>
      <c r="J97" s="34"/>
      <c r="K97" s="34"/>
    </row>
    <row r="98" spans="1:11">
      <c r="A98" s="76" t="s">
        <v>42</v>
      </c>
      <c r="B98" s="46">
        <v>0</v>
      </c>
      <c r="C98" s="23">
        <v>1</v>
      </c>
      <c r="D98" s="23">
        <v>0</v>
      </c>
      <c r="E98" s="23">
        <v>0</v>
      </c>
      <c r="F98" s="23">
        <v>0</v>
      </c>
      <c r="G98" s="23">
        <v>1</v>
      </c>
      <c r="H98" s="23">
        <v>0</v>
      </c>
      <c r="I98" s="23">
        <v>0</v>
      </c>
      <c r="J98" s="23">
        <v>0</v>
      </c>
      <c r="K98" s="23">
        <v>1</v>
      </c>
    </row>
    <row r="99" spans="1:11">
      <c r="A99" s="77" t="s">
        <v>43</v>
      </c>
      <c r="B99" s="47">
        <v>0</v>
      </c>
      <c r="C99" s="25">
        <v>1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1</v>
      </c>
    </row>
    <row r="100" spans="1:11">
      <c r="A100" s="35" t="s">
        <v>44</v>
      </c>
      <c r="B100" s="47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1</v>
      </c>
      <c r="H100" s="25">
        <v>0</v>
      </c>
      <c r="I100" s="25">
        <v>0</v>
      </c>
      <c r="J100" s="25">
        <v>0</v>
      </c>
      <c r="K100" s="25">
        <v>0</v>
      </c>
    </row>
    <row r="101" spans="1:11">
      <c r="A101" s="35" t="s">
        <v>45</v>
      </c>
      <c r="B101" s="47">
        <v>3</v>
      </c>
      <c r="C101" s="25">
        <v>1</v>
      </c>
      <c r="D101" s="25">
        <v>4</v>
      </c>
      <c r="E101" s="25">
        <v>1</v>
      </c>
      <c r="F101" s="25">
        <v>5</v>
      </c>
      <c r="G101" s="25">
        <v>1</v>
      </c>
      <c r="H101" s="25">
        <v>2</v>
      </c>
      <c r="I101" s="25">
        <v>2</v>
      </c>
      <c r="J101" s="25">
        <v>1</v>
      </c>
      <c r="K101" s="25">
        <v>4</v>
      </c>
    </row>
    <row r="102" spans="1:11">
      <c r="A102" s="35" t="s">
        <v>46</v>
      </c>
      <c r="B102" s="47">
        <v>1</v>
      </c>
      <c r="C102" s="25">
        <v>1</v>
      </c>
      <c r="D102" s="25">
        <v>2</v>
      </c>
      <c r="E102" s="25">
        <v>0</v>
      </c>
      <c r="F102" s="25">
        <v>1</v>
      </c>
      <c r="G102" s="25">
        <v>0</v>
      </c>
      <c r="H102" s="25">
        <v>1</v>
      </c>
      <c r="I102" s="25">
        <v>1</v>
      </c>
      <c r="J102" s="25">
        <v>1</v>
      </c>
      <c r="K102" s="25">
        <v>0</v>
      </c>
    </row>
    <row r="103" spans="1:11">
      <c r="A103" s="35" t="s">
        <v>47</v>
      </c>
      <c r="B103" s="47">
        <v>2</v>
      </c>
      <c r="C103" s="25">
        <v>0</v>
      </c>
      <c r="D103" s="25">
        <v>2</v>
      </c>
      <c r="E103" s="25">
        <v>1</v>
      </c>
      <c r="F103" s="25">
        <v>4</v>
      </c>
      <c r="G103" s="25">
        <v>1</v>
      </c>
      <c r="H103" s="25">
        <v>1</v>
      </c>
      <c r="I103" s="25">
        <v>1</v>
      </c>
      <c r="J103" s="25">
        <v>0</v>
      </c>
      <c r="K103" s="25">
        <v>4</v>
      </c>
    </row>
    <row r="104" spans="1:11">
      <c r="A104" s="78" t="s">
        <v>48</v>
      </c>
      <c r="B104" s="47">
        <v>1</v>
      </c>
      <c r="C104" s="25">
        <v>0</v>
      </c>
      <c r="D104" s="25">
        <v>0</v>
      </c>
      <c r="E104" s="25">
        <v>0</v>
      </c>
      <c r="F104" s="25">
        <v>1</v>
      </c>
      <c r="G104" s="25">
        <v>0</v>
      </c>
      <c r="H104" s="25">
        <v>2</v>
      </c>
      <c r="I104" s="25">
        <v>0</v>
      </c>
      <c r="J104" s="25">
        <v>1</v>
      </c>
      <c r="K104" s="25">
        <v>2</v>
      </c>
    </row>
    <row r="105" spans="1:11">
      <c r="A105" s="78" t="s">
        <v>49</v>
      </c>
      <c r="B105" s="47">
        <v>2</v>
      </c>
      <c r="C105" s="25">
        <v>2</v>
      </c>
      <c r="D105" s="25">
        <v>0</v>
      </c>
      <c r="E105" s="25">
        <v>1</v>
      </c>
      <c r="F105" s="25">
        <v>0</v>
      </c>
      <c r="G105" s="25">
        <v>1</v>
      </c>
      <c r="H105" s="25">
        <v>2</v>
      </c>
      <c r="I105" s="25">
        <v>1</v>
      </c>
      <c r="J105" s="25">
        <v>1</v>
      </c>
      <c r="K105" s="25">
        <v>0</v>
      </c>
    </row>
    <row r="106" spans="1:11">
      <c r="A106" s="78" t="s">
        <v>50</v>
      </c>
      <c r="B106" s="47">
        <v>1</v>
      </c>
      <c r="C106" s="25">
        <v>0</v>
      </c>
      <c r="D106" s="25">
        <v>0</v>
      </c>
      <c r="E106" s="25">
        <v>0</v>
      </c>
      <c r="F106" s="25">
        <v>0</v>
      </c>
      <c r="G106" s="25">
        <v>1</v>
      </c>
      <c r="H106" s="25">
        <v>0</v>
      </c>
      <c r="I106" s="25">
        <v>0</v>
      </c>
      <c r="J106" s="25">
        <v>0</v>
      </c>
      <c r="K106" s="25">
        <v>0</v>
      </c>
    </row>
    <row r="107" spans="1:11">
      <c r="A107" s="79" t="s">
        <v>13</v>
      </c>
      <c r="B107" s="38">
        <f>SUM(B98,B101,B104:B106)</f>
        <v>7</v>
      </c>
      <c r="C107" s="36">
        <f>SUM(C98,C101,C104:C106)</f>
        <v>4</v>
      </c>
      <c r="D107" s="36">
        <f t="shared" ref="D107:K107" si="8">SUM(D98,D101,D104:D106)</f>
        <v>4</v>
      </c>
      <c r="E107" s="36">
        <f t="shared" si="8"/>
        <v>2</v>
      </c>
      <c r="F107" s="36">
        <f t="shared" si="8"/>
        <v>6</v>
      </c>
      <c r="G107" s="36">
        <f t="shared" si="8"/>
        <v>4</v>
      </c>
      <c r="H107" s="36">
        <f t="shared" si="8"/>
        <v>6</v>
      </c>
      <c r="I107" s="36">
        <f t="shared" si="8"/>
        <v>3</v>
      </c>
      <c r="J107" s="36">
        <f t="shared" si="8"/>
        <v>3</v>
      </c>
      <c r="K107" s="36">
        <f t="shared" si="8"/>
        <v>7</v>
      </c>
    </row>
    <row r="108" spans="1:11">
      <c r="A108" s="78" t="s">
        <v>51</v>
      </c>
      <c r="B108" s="47">
        <v>1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</row>
    <row r="109" spans="1:11">
      <c r="A109" s="80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20.25">
      <c r="A113" s="64" t="s">
        <v>52</v>
      </c>
      <c r="B113" s="45">
        <f>B$7</f>
        <v>2023</v>
      </c>
      <c r="C113" s="16">
        <f>C$7</f>
        <v>2022</v>
      </c>
      <c r="D113" s="16">
        <f>D$7</f>
        <v>2021</v>
      </c>
      <c r="E113" s="16">
        <f>E$7</f>
        <v>2020</v>
      </c>
      <c r="F113" s="16">
        <f>F$7</f>
        <v>2019</v>
      </c>
      <c r="G113" s="16">
        <f>$G$7</f>
        <v>2018</v>
      </c>
      <c r="H113" s="16">
        <f>$H$7</f>
        <v>2017</v>
      </c>
      <c r="I113" s="16">
        <f>$I$7</f>
        <v>2016</v>
      </c>
      <c r="J113" s="16">
        <f>$J$7</f>
        <v>2015</v>
      </c>
      <c r="K113" s="16">
        <f>$K$7</f>
        <v>2014</v>
      </c>
    </row>
    <row r="114" spans="1:11" ht="15.75">
      <c r="A114" s="58" t="str">
        <f>$A$8</f>
        <v>dal 1° gennaio al 31 dicembre</v>
      </c>
      <c r="B114" s="39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>
      <c r="B115" s="41"/>
      <c r="C115" s="7"/>
      <c r="D115" s="7"/>
      <c r="E115" s="7"/>
      <c r="F115" s="7"/>
      <c r="G115" s="7"/>
      <c r="H115" s="7"/>
      <c r="I115" s="7"/>
      <c r="J115" s="7"/>
      <c r="K115" s="7"/>
    </row>
    <row r="116" spans="1:11">
      <c r="A116" s="76" t="s">
        <v>53</v>
      </c>
      <c r="B116" s="81" t="s">
        <v>61</v>
      </c>
      <c r="C116" s="37">
        <v>1093</v>
      </c>
      <c r="D116" s="37">
        <v>990</v>
      </c>
      <c r="E116" s="37">
        <v>859</v>
      </c>
      <c r="F116" s="37">
        <v>1091</v>
      </c>
      <c r="G116" s="37">
        <v>1054</v>
      </c>
      <c r="H116" s="37">
        <v>897</v>
      </c>
      <c r="I116" s="37">
        <v>988</v>
      </c>
      <c r="J116" s="37">
        <v>842</v>
      </c>
      <c r="K116" s="37">
        <v>920</v>
      </c>
    </row>
    <row r="117" spans="1:11"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20.25">
      <c r="A121" s="64" t="s">
        <v>54</v>
      </c>
      <c r="B121" s="45">
        <f>B$7</f>
        <v>2023</v>
      </c>
      <c r="C121" s="16">
        <f>C$7</f>
        <v>2022</v>
      </c>
      <c r="D121" s="16">
        <f>D$7</f>
        <v>2021</v>
      </c>
      <c r="E121" s="16">
        <f>E$7</f>
        <v>2020</v>
      </c>
      <c r="F121" s="16">
        <f>F$7</f>
        <v>2019</v>
      </c>
      <c r="G121" s="16">
        <f>$G$7</f>
        <v>2018</v>
      </c>
      <c r="H121" s="16">
        <f>$H$7</f>
        <v>2017</v>
      </c>
      <c r="I121" s="16">
        <f>$I$7</f>
        <v>2016</v>
      </c>
      <c r="J121" s="16">
        <f>$J$7</f>
        <v>2015</v>
      </c>
      <c r="K121" s="16">
        <f>$K$7</f>
        <v>2014</v>
      </c>
    </row>
    <row r="122" spans="1:11">
      <c r="A122" s="58" t="str">
        <f>$A$8</f>
        <v>dal 1° gennaio al 31 dicembre</v>
      </c>
      <c r="B122" s="41"/>
      <c r="C122" s="7"/>
      <c r="D122" s="7"/>
      <c r="E122" s="7"/>
      <c r="F122" s="7"/>
      <c r="G122" s="7"/>
      <c r="H122" s="7"/>
      <c r="I122" s="7"/>
      <c r="J122" s="7"/>
      <c r="K122" s="7"/>
    </row>
    <row r="123" spans="1:11">
      <c r="A123" s="58"/>
      <c r="B123" s="41"/>
      <c r="C123" s="7"/>
      <c r="D123" s="7"/>
      <c r="E123" s="7"/>
      <c r="F123" s="7"/>
      <c r="G123" s="7"/>
      <c r="H123" s="7"/>
      <c r="I123" s="7"/>
      <c r="J123" s="7"/>
      <c r="K123" s="7"/>
    </row>
    <row r="124" spans="1:11">
      <c r="A124" s="76" t="s">
        <v>55</v>
      </c>
      <c r="B124" s="53">
        <v>0</v>
      </c>
      <c r="C124" s="3">
        <v>0</v>
      </c>
      <c r="D124" s="3">
        <v>0</v>
      </c>
      <c r="E124" s="3">
        <v>0</v>
      </c>
      <c r="F124" s="3">
        <v>1</v>
      </c>
      <c r="G124" s="3">
        <v>1</v>
      </c>
      <c r="H124" s="3">
        <v>0</v>
      </c>
      <c r="I124" s="3">
        <v>0</v>
      </c>
      <c r="J124" s="3">
        <v>0</v>
      </c>
      <c r="K124" s="3">
        <v>0</v>
      </c>
    </row>
    <row r="125" spans="1:11">
      <c r="B125" s="7"/>
      <c r="C125" s="7"/>
      <c r="D125" s="7"/>
      <c r="E125" s="7"/>
      <c r="F125" s="7"/>
      <c r="G125" s="7"/>
      <c r="H125" s="7"/>
      <c r="I125" s="7"/>
      <c r="J125" s="10"/>
      <c r="K125" s="7"/>
    </row>
    <row r="126" spans="1:11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20.25">
      <c r="A129" s="9" t="s">
        <v>56</v>
      </c>
      <c r="B129" s="45">
        <f>B$7</f>
        <v>2023</v>
      </c>
      <c r="C129" s="16">
        <f>C$7</f>
        <v>2022</v>
      </c>
      <c r="D129" s="16">
        <f>D$7</f>
        <v>2021</v>
      </c>
      <c r="E129" s="16">
        <f>E$7</f>
        <v>2020</v>
      </c>
      <c r="F129" s="16">
        <f>F$7</f>
        <v>2019</v>
      </c>
      <c r="G129" s="16">
        <f>$G$7</f>
        <v>2018</v>
      </c>
      <c r="H129" s="16">
        <f>$H$7</f>
        <v>2017</v>
      </c>
      <c r="I129" s="16">
        <f>$I$7</f>
        <v>2016</v>
      </c>
      <c r="J129" s="16">
        <f>$J$7</f>
        <v>2015</v>
      </c>
      <c r="K129" s="16">
        <f>$K$7</f>
        <v>2014</v>
      </c>
    </row>
    <row r="130" spans="1:11">
      <c r="A130" s="11" t="str">
        <f>$A$8</f>
        <v>dal 1° gennaio al 31 dicembre</v>
      </c>
      <c r="B130" s="41"/>
      <c r="C130" s="7"/>
      <c r="D130" s="7"/>
      <c r="E130" s="7"/>
      <c r="F130" s="7"/>
      <c r="G130" s="7"/>
      <c r="H130" s="7"/>
      <c r="I130" s="7"/>
      <c r="J130" s="7"/>
      <c r="K130" s="7"/>
    </row>
    <row r="131" spans="1:11">
      <c r="A131" s="11"/>
      <c r="B131" s="41"/>
      <c r="C131" s="7"/>
      <c r="D131" s="7"/>
      <c r="E131" s="7"/>
      <c r="F131" s="7"/>
      <c r="G131" s="7"/>
      <c r="H131" s="7"/>
      <c r="I131" s="7"/>
      <c r="J131" s="7"/>
      <c r="K131" s="7"/>
    </row>
    <row r="132" spans="1:11">
      <c r="A132" s="21" t="s">
        <v>57</v>
      </c>
      <c r="B132" s="53">
        <v>0</v>
      </c>
      <c r="C132" s="3">
        <v>0</v>
      </c>
      <c r="D132" s="3">
        <v>0</v>
      </c>
      <c r="E132" s="3">
        <v>2</v>
      </c>
      <c r="F132" s="3"/>
      <c r="G132" s="3"/>
      <c r="H132" s="3"/>
      <c r="I132" s="3"/>
      <c r="J132" s="3"/>
      <c r="K132" s="3"/>
    </row>
    <row r="133" spans="1:1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20.25">
      <c r="A137" s="9" t="s">
        <v>58</v>
      </c>
      <c r="B137" s="45">
        <f>B$7</f>
        <v>2023</v>
      </c>
      <c r="C137" s="16">
        <f>C$7</f>
        <v>2022</v>
      </c>
      <c r="D137" s="16">
        <f>D$7</f>
        <v>2021</v>
      </c>
      <c r="E137" s="16">
        <f>E$7</f>
        <v>2020</v>
      </c>
      <c r="F137" s="16">
        <f>F$7</f>
        <v>2019</v>
      </c>
      <c r="G137" s="16">
        <f>$G$7</f>
        <v>2018</v>
      </c>
      <c r="H137" s="16">
        <f>$H$7</f>
        <v>2017</v>
      </c>
      <c r="I137" s="16">
        <f>$I$7</f>
        <v>2016</v>
      </c>
      <c r="J137" s="16">
        <f>$J$7</f>
        <v>2015</v>
      </c>
      <c r="K137" s="16">
        <f>$K$7</f>
        <v>2014</v>
      </c>
    </row>
    <row r="138" spans="1:11">
      <c r="A138" s="11" t="str">
        <f>$A$8</f>
        <v>dal 1° gennaio al 31 dicembre</v>
      </c>
      <c r="B138" s="41"/>
      <c r="C138" s="7"/>
      <c r="D138" s="7"/>
      <c r="E138" s="7"/>
      <c r="F138" s="7"/>
      <c r="G138" s="7"/>
      <c r="H138" s="7"/>
      <c r="I138" s="7"/>
      <c r="J138" s="7"/>
      <c r="K138" s="7"/>
    </row>
    <row r="139" spans="1:11">
      <c r="A139" s="11"/>
      <c r="B139" s="41"/>
      <c r="C139" s="7"/>
      <c r="D139" s="7"/>
      <c r="E139" s="7"/>
      <c r="F139" s="7"/>
      <c r="G139" s="7"/>
      <c r="H139" s="7"/>
      <c r="I139" s="7"/>
      <c r="J139" s="7"/>
      <c r="K139" s="7"/>
    </row>
    <row r="140" spans="1:11">
      <c r="A140" s="21" t="s">
        <v>59</v>
      </c>
      <c r="B140" s="42">
        <v>0</v>
      </c>
      <c r="C140" s="3">
        <v>0</v>
      </c>
      <c r="D140" s="3">
        <v>1</v>
      </c>
      <c r="E140" s="3">
        <v>3</v>
      </c>
      <c r="F140" s="3"/>
      <c r="G140" s="3"/>
      <c r="H140" s="3"/>
      <c r="I140" s="3"/>
      <c r="J140" s="3"/>
      <c r="K140" s="3"/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_dlc_DocId xmlns="156dd62c-3e4e-494c-bf72-b9bf391481ee">QQ7CV7YMZS54-958334791-104</_dlc_DocId>
    <_dlc_DocIdUrl xmlns="156dd62c-3e4e-494c-bf72-b9bf391481ee">
      <Url>https://dok.finma.ch/sites/2067-PR/_layouts/15/DocIdRedir.aspx?ID=QQ7CV7YMZS54-958334791-104</Url>
      <Description>QQ7CV7YMZS54-958334791-104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Props1.xml><?xml version="1.0" encoding="utf-8"?>
<ds:datastoreItem xmlns:ds="http://schemas.openxmlformats.org/officeDocument/2006/customXml" ds:itemID="{5AF75AA0-DAF6-4671-BA80-3EF966493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E676C0-E6B0-4164-BCBA-B50F9DA1A24D}"/>
</file>

<file path=customXml/itemProps3.xml><?xml version="1.0" encoding="utf-8"?>
<ds:datastoreItem xmlns:ds="http://schemas.openxmlformats.org/officeDocument/2006/customXml" ds:itemID="{2B15BDD9-5E88-4AF6-807F-BC614491A5E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DE7ECE2-4851-422A-A4A4-72A6D9F8762C}">
  <ds:schemaRefs>
    <ds:schemaRef ds:uri="156dd62c-3e4e-494c-bf72-b9bf391481e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microsoft.com/sharepoint/v3/fields"/>
    <ds:schemaRef ds:uri="24794772-EA7C-489D-8C3B-666A0D6D47C4"/>
    <ds:schemaRef ds:uri="http://www.w3.org/XML/1998/namespace"/>
    <ds:schemaRef ds:uri="http://purl.org/dc/elements/1.1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Autorizzazioni rilasciate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2024-02-22T09:37:43.0000000Z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1a41e7bc-315b-4a54-9e38-19920c084b32</vt:lpwstr>
  </op:property>
</op:Properties>
</file>