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3740" windowHeight="9405" activeTab="0"/>
  </bookViews>
  <sheets>
    <sheet name="Deckblatt" sheetId="1" r:id="rId1"/>
    <sheet name="Details Finanz-Solva" sheetId="2" r:id="rId2"/>
    <sheet name="Solva Konglom. Jahr" sheetId="3" r:id="rId3"/>
    <sheet name="Solva Konglom. Halbjahr" sheetId="4" r:id="rId4"/>
    <sheet name="Übersicht Solva Konglomerat" sheetId="5" r:id="rId5"/>
  </sheets>
  <externalReferences>
    <externalReference r:id="rId8"/>
  </externalReferences>
  <definedNames>
    <definedName name="_xlnm.Print_Area" localSheetId="0">'Deckblatt'!$A$1:$E$40</definedName>
    <definedName name="_xlnm.Print_Area" localSheetId="1">'Details Finanz-Solva'!$A$1:$F$28</definedName>
    <definedName name="_xlnm.Print_Area" localSheetId="3">'Solva Konglom. Halbjahr'!$A$1:$F$73</definedName>
    <definedName name="_xlnm.Print_Area" localSheetId="2">'Solva Konglom. Jahr'!$A$1:$F$72</definedName>
    <definedName name="_xlnm.Print_Area" localSheetId="4">'Übersicht Solva Konglomerat'!$A$1:$F$72</definedName>
  </definedNames>
  <calcPr fullCalcOnLoad="1" refMode="R1C1"/>
</workbook>
</file>

<file path=xl/sharedStrings.xml><?xml version="1.0" encoding="utf-8"?>
<sst xmlns="http://schemas.openxmlformats.org/spreadsheetml/2006/main" count="250" uniqueCount="87">
  <si>
    <t>Swiss GAAP FER</t>
  </si>
  <si>
    <t>Geforderte Solvabilitätsspanne</t>
  </si>
  <si>
    <t>Lebensversicherung</t>
  </si>
  <si>
    <t>Schadenversicherung</t>
  </si>
  <si>
    <t xml:space="preserve">Krankenversicherung </t>
  </si>
  <si>
    <t>Aktive Rückversicherung</t>
  </si>
  <si>
    <t>Nicht regulierte Gesellschaften</t>
  </si>
  <si>
    <t>Total geforderte Solvabilitätsspanne</t>
  </si>
  <si>
    <t>Verfügbare Solvabilitätsspanne</t>
  </si>
  <si>
    <t xml:space="preserve">Ausgewiesenes konsolidiertes Eigenkapital </t>
  </si>
  <si>
    <t>plus</t>
  </si>
  <si>
    <t xml:space="preserve">Minderheitsanteile </t>
  </si>
  <si>
    <t>=</t>
  </si>
  <si>
    <t>Eigenkapital inkl. Minderheitsanteile gemäss</t>
  </si>
  <si>
    <t>Nachrangige Darlehen, Anleihen und hybride In-</t>
  </si>
  <si>
    <t>strumente, sofern gemäss Art. 39 AVO anrechenbar</t>
  </si>
  <si>
    <t>Auf Antrag und sofern vom BPV bestätigt:</t>
  </si>
  <si>
    <t>Nicht individuell zugeteilte Ueberschussanteile</t>
  </si>
  <si>
    <t>im Lebengeschäft</t>
  </si>
  <si>
    <t>Mandatory Convertible Securities (Hybridkapital)</t>
  </si>
  <si>
    <t>…..</t>
  </si>
  <si>
    <t>gleich</t>
  </si>
  <si>
    <t>minus</t>
  </si>
  <si>
    <t xml:space="preserve">Goodwill </t>
  </si>
  <si>
    <t xml:space="preserve">PVFP auf selber abgeschlossenem Bestand </t>
  </si>
  <si>
    <t>Warenzeichen, Lizenzen, Markenrechte, etc</t>
  </si>
  <si>
    <t>Andere immaterielle Werte</t>
  </si>
  <si>
    <t xml:space="preserve">Dividenden- oder Kapitalrückzahlungen </t>
  </si>
  <si>
    <t>Aktivierte Abschlusskosten Nichtleben (DAC-NL)</t>
  </si>
  <si>
    <t xml:space="preserve">Erworbener PVFP: Limiten-Ueberschreitungen </t>
  </si>
  <si>
    <t>……………</t>
  </si>
  <si>
    <t>Total verfügbare Solvabilitätsspanne</t>
  </si>
  <si>
    <t>(in Mio CHF)</t>
  </si>
  <si>
    <t>Geforderte Solvabilitätsspanne nur</t>
  </si>
  <si>
    <t>des Finanzbereichs</t>
  </si>
  <si>
    <t>Marktrisiken für Handelspositionen</t>
  </si>
  <si>
    <t>Positionsrisiken</t>
  </si>
  <si>
    <t>Kreditrisiken</t>
  </si>
  <si>
    <t>Operationelle Risiken</t>
  </si>
  <si>
    <t>Zwischentotal Finanzbereich</t>
  </si>
  <si>
    <t>Nicht regulierte Finanzgesellschaften</t>
  </si>
  <si>
    <t>31.12. Vorjahr</t>
  </si>
  <si>
    <t>31.12. Laufjahr</t>
  </si>
  <si>
    <t>Finanzbereich</t>
  </si>
  <si>
    <t>Total I: zusätzliche Elemente (Zeile 28-36)</t>
  </si>
  <si>
    <t>Total II: Abzugselemente (Zeile 40-47)</t>
  </si>
  <si>
    <t>Solvaberechnung des Konglomerats</t>
  </si>
  <si>
    <t>Solvabilität in % der Solvabilitätsspanne</t>
  </si>
  <si>
    <t>Ueberdeckung(+) /Unterdeckung(-): Mio CHF</t>
  </si>
  <si>
    <t>Solvabilitäts-Berichterstattung für Versicherungskonglomerate</t>
  </si>
  <si>
    <t>30.06. Vorjahr</t>
  </si>
  <si>
    <t>30.06. Laufjahr</t>
  </si>
  <si>
    <t>Solvabilitäts-Berichterstattung</t>
  </si>
  <si>
    <t>XYZ</t>
  </si>
  <si>
    <t>Adresse</t>
  </si>
  <si>
    <t>Verantwortlich</t>
  </si>
  <si>
    <t>Datum</t>
  </si>
  <si>
    <t>angewandter Rechnungslegungsstandard</t>
  </si>
  <si>
    <t>International Financial Reporting Standards (IRFS)</t>
  </si>
  <si>
    <t>IFRS</t>
  </si>
  <si>
    <t>United States Generally Accepted Accounting Standards (US GAAP)</t>
  </si>
  <si>
    <t>US GAAP</t>
  </si>
  <si>
    <t>Swiss Generally Accepted Accounting Standards (Swiss GAAP FER)</t>
  </si>
  <si>
    <t>bitte mit einem 'x' auswählen</t>
  </si>
  <si>
    <t>Berichterstattung per</t>
  </si>
  <si>
    <t>Kommentare/Bemerkungen zum nachfolgenden Bericht</t>
  </si>
  <si>
    <t>zusätzliche Berechnungen/Nachweise bitte separat hinzufügen</t>
  </si>
  <si>
    <t>A. Muster</t>
  </si>
  <si>
    <t>tt.mm.jjjj</t>
  </si>
  <si>
    <t>mit dieser Farbe bezeichnete Felder sollen/können ausgefüllt werden</t>
  </si>
  <si>
    <t>mit dieser Farbe bezeichnete Felder können nur auf Antrag mit Hilfe eines Passwortes ausgefüllt werden</t>
  </si>
  <si>
    <t>Quelle/Nachweis</t>
  </si>
  <si>
    <t>30.06.Vorjahr</t>
  </si>
  <si>
    <t>31.12.Vorjahr</t>
  </si>
  <si>
    <t>30.06.Laufjahr</t>
  </si>
  <si>
    <t>31.12.Laufjahr</t>
  </si>
  <si>
    <t>per</t>
  </si>
  <si>
    <t>gemäss</t>
  </si>
  <si>
    <t>Hilfsblatt zum "Finanzbereich" von Versicherungskonglomeraten</t>
  </si>
  <si>
    <r>
      <t xml:space="preserve">Errechnung der geforderten Solvabilitätspanne im </t>
    </r>
    <r>
      <rPr>
        <b/>
        <sz val="12"/>
        <rFont val="Arial"/>
        <family val="2"/>
      </rPr>
      <t>Finanzbereich</t>
    </r>
  </si>
  <si>
    <t xml:space="preserve">für </t>
  </si>
  <si>
    <t>Jahresbericht der</t>
  </si>
  <si>
    <t>Gemäss Rechnungslegung nach</t>
  </si>
  <si>
    <t>Geschäftsbericht</t>
  </si>
  <si>
    <t>Zusammenfassung Solvabilitäts-Berichterstattung für Versicherungskonglomerate</t>
  </si>
  <si>
    <t>der</t>
  </si>
  <si>
    <t>Namen des Konglomerats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</si>
</sst>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0.0%"/>
    <numFmt numFmtId="166" formatCode="_ * #,##0.0_ ;_ * \-#,##0.0_ ;_ * &quot;-&quot;??_ ;_ @_ "/>
    <numFmt numFmtId="167" formatCode="_ * #,##0_ ;_ * \-#,##0_ ;_ * &quot;-&quot;??_ ;_ @_ "/>
    <numFmt numFmtId="168" formatCode="[$-807]dddd\,\ d\.\ mmmm\ 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5"/>
      <name val="Arial"/>
      <family val="0"/>
    </font>
    <font>
      <sz val="4"/>
      <name val="Arial"/>
      <family val="0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14" fontId="5" fillId="2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5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11" fillId="4" borderId="1" xfId="0" applyFont="1" applyFill="1" applyBorder="1" applyAlignment="1" applyProtection="1">
      <alignment/>
      <protection/>
    </xf>
    <xf numFmtId="0" fontId="6" fillId="4" borderId="1" xfId="0" applyFont="1" applyFill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7" fontId="6" fillId="2" borderId="4" xfId="16" applyNumberFormat="1" applyFont="1" applyFill="1" applyBorder="1" applyAlignment="1" applyProtection="1">
      <alignment/>
      <protection locked="0"/>
    </xf>
    <xf numFmtId="167" fontId="6" fillId="2" borderId="3" xfId="16" applyNumberFormat="1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167" fontId="6" fillId="2" borderId="6" xfId="16" applyNumberFormat="1" applyFont="1" applyFill="1" applyBorder="1" applyAlignment="1" applyProtection="1">
      <alignment/>
      <protection locked="0"/>
    </xf>
    <xf numFmtId="167" fontId="6" fillId="2" borderId="2" xfId="16" applyNumberFormat="1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167" fontId="6" fillId="2" borderId="8" xfId="16" applyNumberFormat="1" applyFont="1" applyFill="1" applyBorder="1" applyAlignment="1" applyProtection="1">
      <alignment/>
      <protection locked="0"/>
    </xf>
    <xf numFmtId="167" fontId="6" fillId="2" borderId="9" xfId="16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/>
      <protection locked="0"/>
    </xf>
    <xf numFmtId="167" fontId="6" fillId="0" borderId="0" xfId="16" applyNumberFormat="1" applyFont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167" fontId="6" fillId="0" borderId="1" xfId="16" applyNumberFormat="1" applyFont="1" applyBorder="1" applyAlignment="1" applyProtection="1">
      <alignment/>
      <protection/>
    </xf>
    <xf numFmtId="167" fontId="6" fillId="2" borderId="11" xfId="16" applyNumberFormat="1" applyFont="1" applyFill="1" applyBorder="1" applyAlignment="1" applyProtection="1">
      <alignment/>
      <protection locked="0"/>
    </xf>
    <xf numFmtId="167" fontId="6" fillId="2" borderId="12" xfId="16" applyNumberFormat="1" applyFont="1" applyFill="1" applyBorder="1" applyAlignment="1" applyProtection="1">
      <alignment/>
      <protection locked="0"/>
    </xf>
    <xf numFmtId="0" fontId="6" fillId="2" borderId="13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167" fontId="6" fillId="3" borderId="4" xfId="16" applyNumberFormat="1" applyFont="1" applyFill="1" applyBorder="1" applyAlignment="1" applyProtection="1">
      <alignment/>
      <protection/>
    </xf>
    <xf numFmtId="167" fontId="6" fillId="3" borderId="3" xfId="16" applyNumberFormat="1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/>
      <protection/>
    </xf>
    <xf numFmtId="167" fontId="6" fillId="3" borderId="6" xfId="16" applyNumberFormat="1" applyFont="1" applyFill="1" applyBorder="1" applyAlignment="1" applyProtection="1">
      <alignment/>
      <protection/>
    </xf>
    <xf numFmtId="167" fontId="6" fillId="3" borderId="2" xfId="16" applyNumberFormat="1" applyFont="1" applyFill="1" applyBorder="1" applyAlignment="1" applyProtection="1">
      <alignment/>
      <protection/>
    </xf>
    <xf numFmtId="0" fontId="6" fillId="3" borderId="7" xfId="0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167" fontId="13" fillId="0" borderId="0" xfId="16" applyNumberFormat="1" applyFont="1" applyAlignment="1" applyProtection="1">
      <alignment/>
      <protection/>
    </xf>
    <xf numFmtId="0" fontId="13" fillId="0" borderId="0" xfId="0" applyFont="1" applyAlignment="1">
      <alignment/>
    </xf>
    <xf numFmtId="165" fontId="6" fillId="0" borderId="14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left"/>
    </xf>
    <xf numFmtId="167" fontId="6" fillId="2" borderId="5" xfId="16" applyNumberFormat="1" applyFont="1" applyFill="1" applyBorder="1" applyAlignment="1" applyProtection="1">
      <alignment/>
      <protection locked="0"/>
    </xf>
    <xf numFmtId="167" fontId="6" fillId="2" borderId="7" xfId="16" applyNumberFormat="1" applyFont="1" applyFill="1" applyBorder="1" applyAlignment="1" applyProtection="1">
      <alignment/>
      <protection locked="0"/>
    </xf>
    <xf numFmtId="167" fontId="6" fillId="2" borderId="10" xfId="16" applyNumberFormat="1" applyFont="1" applyFill="1" applyBorder="1" applyAlignment="1" applyProtection="1">
      <alignment/>
      <protection locked="0"/>
    </xf>
    <xf numFmtId="167" fontId="6" fillId="0" borderId="0" xfId="16" applyNumberFormat="1" applyFont="1" applyAlignment="1">
      <alignment/>
    </xf>
    <xf numFmtId="167" fontId="6" fillId="2" borderId="13" xfId="16" applyNumberFormat="1" applyFont="1" applyFill="1" applyBorder="1" applyAlignment="1" applyProtection="1">
      <alignment/>
      <protection locked="0"/>
    </xf>
    <xf numFmtId="167" fontId="5" fillId="0" borderId="0" xfId="16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67" fontId="6" fillId="0" borderId="1" xfId="16" applyNumberFormat="1" applyFont="1" applyBorder="1" applyAlignment="1">
      <alignment/>
    </xf>
    <xf numFmtId="0" fontId="12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6" fillId="0" borderId="14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2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8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14" fontId="6" fillId="4" borderId="0" xfId="0" applyNumberFormat="1" applyFont="1" applyFill="1" applyAlignment="1" applyProtection="1">
      <alignment/>
      <protection/>
    </xf>
    <xf numFmtId="0" fontId="5" fillId="4" borderId="1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/>
      <protection locked="0"/>
    </xf>
    <xf numFmtId="0" fontId="6" fillId="2" borderId="12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4" fontId="5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7" fontId="6" fillId="0" borderId="15" xfId="16" applyNumberFormat="1" applyFont="1" applyBorder="1" applyAlignment="1">
      <alignment/>
    </xf>
    <xf numFmtId="167" fontId="6" fillId="0" borderId="17" xfId="16" applyNumberFormat="1" applyFont="1" applyBorder="1" applyAlignment="1">
      <alignment/>
    </xf>
    <xf numFmtId="167" fontId="5" fillId="0" borderId="17" xfId="16" applyNumberFormat="1" applyFont="1" applyBorder="1" applyAlignment="1">
      <alignment/>
    </xf>
    <xf numFmtId="167" fontId="6" fillId="0" borderId="16" xfId="16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/>
      <protection/>
    </xf>
    <xf numFmtId="167" fontId="5" fillId="0" borderId="0" xfId="16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3" borderId="3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167" fontId="6" fillId="3" borderId="8" xfId="16" applyNumberFormat="1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167" fontId="6" fillId="3" borderId="9" xfId="16" applyNumberFormat="1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14" fontId="5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hang1-Grup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Solva Gruppe 1 Jahr"/>
      <sheetName val="Solva Gruppe Halbjahr"/>
      <sheetName val="Übersicht Solva Gruppe"/>
    </sheetNames>
    <sheetDataSet>
      <sheetData sheetId="1">
        <row r="67">
          <cell r="B67" t="str">
            <v>Angemessenheit der Solvabilität I</v>
          </cell>
        </row>
      </sheetData>
      <sheetData sheetId="3">
        <row r="66">
          <cell r="B66" t="str">
            <v>Angemessenheit der Solvabilität 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42"/>
    <pageSetUpPr fitToPage="1"/>
  </sheetPr>
  <dimension ref="A1:F68"/>
  <sheetViews>
    <sheetView showGridLines="0" tabSelected="1" zoomScale="75" zoomScaleNormal="75" workbookViewId="0" topLeftCell="A1">
      <pane ySplit="3" topLeftCell="BM4" activePane="bottomLeft" state="frozen"/>
      <selection pane="topLeft" activeCell="I21" sqref="I21"/>
      <selection pane="bottomLeft" activeCell="B25" sqref="B25:E35"/>
    </sheetView>
  </sheetViews>
  <sheetFormatPr defaultColWidth="11.421875" defaultRowHeight="12.75"/>
  <cols>
    <col min="1" max="1" width="6.28125" style="0" customWidth="1"/>
    <col min="2" max="2" width="30.140625" style="0" customWidth="1"/>
    <col min="3" max="3" width="54.140625" style="0" customWidth="1"/>
    <col min="4" max="4" width="4.421875" style="7" customWidth="1"/>
    <col min="5" max="5" width="21.421875" style="0" bestFit="1" customWidth="1"/>
    <col min="6" max="6" width="25.00390625" style="0" customWidth="1"/>
  </cols>
  <sheetData>
    <row r="1" spans="1:5" s="2" customFormat="1" ht="15.75">
      <c r="A1" s="13" t="s">
        <v>52</v>
      </c>
      <c r="B1" s="13"/>
      <c r="C1" s="14"/>
      <c r="D1" s="15"/>
      <c r="E1" s="14"/>
    </row>
    <row r="2" spans="1:5" s="8" customFormat="1" ht="15">
      <c r="A2" s="16"/>
      <c r="B2" s="16"/>
      <c r="C2" s="16"/>
      <c r="D2" s="17"/>
      <c r="E2" s="16"/>
    </row>
    <row r="3" spans="1:5" s="8" customFormat="1" ht="15.75">
      <c r="A3" s="16"/>
      <c r="B3" s="16" t="s">
        <v>86</v>
      </c>
      <c r="C3" s="140" t="s">
        <v>53</v>
      </c>
      <c r="D3" s="141"/>
      <c r="E3" s="141"/>
    </row>
    <row r="4" spans="1:5" s="8" customFormat="1" ht="15">
      <c r="A4" s="16"/>
      <c r="B4" s="16"/>
      <c r="C4" s="18"/>
      <c r="D4" s="17"/>
      <c r="E4" s="16"/>
    </row>
    <row r="5" spans="1:5" s="8" customFormat="1" ht="15">
      <c r="A5" s="16"/>
      <c r="B5" s="16" t="s">
        <v>54</v>
      </c>
      <c r="C5" s="142"/>
      <c r="D5" s="143"/>
      <c r="E5" s="143"/>
    </row>
    <row r="6" spans="1:5" s="8" customFormat="1" ht="15">
      <c r="A6" s="16"/>
      <c r="B6" s="16"/>
      <c r="C6" s="143"/>
      <c r="D6" s="143"/>
      <c r="E6" s="143"/>
    </row>
    <row r="7" spans="1:5" s="8" customFormat="1" ht="15">
      <c r="A7" s="16"/>
      <c r="B7" s="16"/>
      <c r="C7" s="143"/>
      <c r="D7" s="143"/>
      <c r="E7" s="143"/>
    </row>
    <row r="8" spans="1:5" s="8" customFormat="1" ht="15">
      <c r="A8" s="16"/>
      <c r="B8" s="16"/>
      <c r="C8" s="18"/>
      <c r="D8" s="17"/>
      <c r="E8" s="16"/>
    </row>
    <row r="9" spans="1:5" s="8" customFormat="1" ht="15">
      <c r="A9" s="16"/>
      <c r="B9" s="16" t="s">
        <v>55</v>
      </c>
      <c r="C9" s="19" t="s">
        <v>67</v>
      </c>
      <c r="D9" s="17"/>
      <c r="E9" s="16"/>
    </row>
    <row r="10" spans="1:5" s="8" customFormat="1" ht="15">
      <c r="A10" s="16"/>
      <c r="B10" s="16" t="s">
        <v>56</v>
      </c>
      <c r="C10" s="19"/>
      <c r="D10" s="17"/>
      <c r="E10" s="16"/>
    </row>
    <row r="11" spans="1:5" s="8" customFormat="1" ht="15">
      <c r="A11" s="16"/>
      <c r="B11" s="20"/>
      <c r="C11" s="20"/>
      <c r="D11" s="21"/>
      <c r="E11" s="16"/>
    </row>
    <row r="12" spans="1:5" s="8" customFormat="1" ht="15">
      <c r="A12" s="16"/>
      <c r="B12" s="16"/>
      <c r="C12" s="16"/>
      <c r="D12" s="17"/>
      <c r="E12" s="16"/>
    </row>
    <row r="13" spans="1:5" s="8" customFormat="1" ht="15.75">
      <c r="A13" s="16"/>
      <c r="B13" s="13" t="s">
        <v>57</v>
      </c>
      <c r="C13" s="16"/>
      <c r="D13" s="22"/>
      <c r="E13" s="16"/>
    </row>
    <row r="14" spans="1:5" s="8" customFormat="1" ht="15.75">
      <c r="A14" s="16"/>
      <c r="B14" s="137" t="s">
        <v>58</v>
      </c>
      <c r="C14" s="137"/>
      <c r="D14" s="23"/>
      <c r="E14" s="16" t="s">
        <v>59</v>
      </c>
    </row>
    <row r="15" spans="1:5" s="8" customFormat="1" ht="15.75">
      <c r="A15" s="16"/>
      <c r="B15" s="137" t="s">
        <v>60</v>
      </c>
      <c r="C15" s="137"/>
      <c r="D15" s="23"/>
      <c r="E15" s="16" t="s">
        <v>61</v>
      </c>
    </row>
    <row r="16" spans="1:5" s="8" customFormat="1" ht="15.75">
      <c r="A16" s="16"/>
      <c r="B16" s="137" t="s">
        <v>62</v>
      </c>
      <c r="C16" s="137"/>
      <c r="D16" s="24"/>
      <c r="E16" s="16" t="s">
        <v>0</v>
      </c>
    </row>
    <row r="17" spans="1:6" s="9" customFormat="1" ht="15.75">
      <c r="A17" s="16"/>
      <c r="B17" s="16"/>
      <c r="C17" s="16"/>
      <c r="D17" s="17"/>
      <c r="E17" s="16"/>
      <c r="F17" s="8"/>
    </row>
    <row r="18" spans="1:5" s="8" customFormat="1" ht="15">
      <c r="A18" s="16"/>
      <c r="B18" s="25" t="s">
        <v>63</v>
      </c>
      <c r="C18" s="16"/>
      <c r="D18" s="17"/>
      <c r="E18" s="16"/>
    </row>
    <row r="19" spans="1:5" s="8" customFormat="1" ht="15">
      <c r="A19" s="16"/>
      <c r="B19" s="16"/>
      <c r="C19" s="16"/>
      <c r="D19" s="17"/>
      <c r="E19" s="16"/>
    </row>
    <row r="20" spans="1:5" s="8" customFormat="1" ht="15.75">
      <c r="A20" s="16"/>
      <c r="B20" s="13" t="s">
        <v>64</v>
      </c>
      <c r="C20" s="16"/>
      <c r="D20" s="17"/>
      <c r="E20" s="26" t="s">
        <v>68</v>
      </c>
    </row>
    <row r="21" spans="1:5" s="8" customFormat="1" ht="15">
      <c r="A21" s="16"/>
      <c r="B21" s="20"/>
      <c r="C21" s="20"/>
      <c r="D21" s="21"/>
      <c r="E21" s="20"/>
    </row>
    <row r="22" spans="1:5" s="8" customFormat="1" ht="15">
      <c r="A22" s="16"/>
      <c r="B22" s="16"/>
      <c r="C22" s="16"/>
      <c r="D22" s="17"/>
      <c r="E22" s="16"/>
    </row>
    <row r="23" spans="1:5" s="8" customFormat="1" ht="15.75">
      <c r="A23" s="16"/>
      <c r="B23" s="13" t="s">
        <v>65</v>
      </c>
      <c r="C23" s="16"/>
      <c r="D23" s="17"/>
      <c r="E23" s="16"/>
    </row>
    <row r="24" spans="1:5" s="8" customFormat="1" ht="15">
      <c r="A24" s="16"/>
      <c r="B24" s="16"/>
      <c r="C24" s="16"/>
      <c r="D24" s="17"/>
      <c r="E24" s="16"/>
    </row>
    <row r="25" spans="1:6" s="9" customFormat="1" ht="15.75">
      <c r="A25" s="16"/>
      <c r="B25" s="138"/>
      <c r="C25" s="139"/>
      <c r="D25" s="139"/>
      <c r="E25" s="139"/>
      <c r="F25" s="8"/>
    </row>
    <row r="26" spans="1:5" s="8" customFormat="1" ht="15">
      <c r="A26" s="16"/>
      <c r="B26" s="139"/>
      <c r="C26" s="139"/>
      <c r="D26" s="139"/>
      <c r="E26" s="139"/>
    </row>
    <row r="27" spans="1:5" s="8" customFormat="1" ht="15">
      <c r="A27" s="16"/>
      <c r="B27" s="139"/>
      <c r="C27" s="139"/>
      <c r="D27" s="139"/>
      <c r="E27" s="139"/>
    </row>
    <row r="28" spans="1:5" s="8" customFormat="1" ht="15">
      <c r="A28" s="16"/>
      <c r="B28" s="139"/>
      <c r="C28" s="139"/>
      <c r="D28" s="139"/>
      <c r="E28" s="139"/>
    </row>
    <row r="29" spans="1:5" s="8" customFormat="1" ht="15">
      <c r="A29" s="16"/>
      <c r="B29" s="139"/>
      <c r="C29" s="139"/>
      <c r="D29" s="139"/>
      <c r="E29" s="139"/>
    </row>
    <row r="30" spans="1:5" s="8" customFormat="1" ht="15">
      <c r="A30" s="16"/>
      <c r="B30" s="139"/>
      <c r="C30" s="139"/>
      <c r="D30" s="139"/>
      <c r="E30" s="139"/>
    </row>
    <row r="31" spans="1:5" s="8" customFormat="1" ht="15">
      <c r="A31" s="16"/>
      <c r="B31" s="139"/>
      <c r="C31" s="139"/>
      <c r="D31" s="139"/>
      <c r="E31" s="139"/>
    </row>
    <row r="32" spans="1:5" s="8" customFormat="1" ht="15">
      <c r="A32" s="16"/>
      <c r="B32" s="139"/>
      <c r="C32" s="139"/>
      <c r="D32" s="139"/>
      <c r="E32" s="139"/>
    </row>
    <row r="33" spans="1:5" s="8" customFormat="1" ht="15">
      <c r="A33" s="16"/>
      <c r="B33" s="139"/>
      <c r="C33" s="139"/>
      <c r="D33" s="139"/>
      <c r="E33" s="139"/>
    </row>
    <row r="34" spans="1:6" s="10" customFormat="1" ht="15">
      <c r="A34" s="16"/>
      <c r="B34" s="139"/>
      <c r="C34" s="139"/>
      <c r="D34" s="139"/>
      <c r="E34" s="139"/>
      <c r="F34" s="8"/>
    </row>
    <row r="35" spans="1:6" s="11" customFormat="1" ht="12.75">
      <c r="A35" s="27"/>
      <c r="B35" s="139"/>
      <c r="C35" s="139"/>
      <c r="D35" s="139"/>
      <c r="E35" s="139"/>
      <c r="F35"/>
    </row>
    <row r="36" spans="1:6" s="11" customFormat="1" ht="12.75">
      <c r="A36" s="27"/>
      <c r="B36" s="27"/>
      <c r="C36" s="27"/>
      <c r="D36" s="28"/>
      <c r="E36" s="27"/>
      <c r="F36"/>
    </row>
    <row r="37" spans="1:6" s="11" customFormat="1" ht="15">
      <c r="A37" s="27"/>
      <c r="B37" s="16" t="s">
        <v>66</v>
      </c>
      <c r="C37" s="27"/>
      <c r="D37" s="28"/>
      <c r="E37" s="27"/>
      <c r="F37"/>
    </row>
    <row r="38" spans="1:6" s="5" customFormat="1" ht="12.75">
      <c r="A38" s="27"/>
      <c r="B38" s="27"/>
      <c r="C38" s="27"/>
      <c r="D38" s="28"/>
      <c r="E38" s="27"/>
      <c r="F38"/>
    </row>
    <row r="39" spans="1:6" s="3" customFormat="1" ht="12.75">
      <c r="A39" s="27"/>
      <c r="B39" s="29" t="s">
        <v>69</v>
      </c>
      <c r="C39" s="29"/>
      <c r="D39" s="30"/>
      <c r="E39" s="29"/>
      <c r="F39"/>
    </row>
    <row r="40" spans="1:5" ht="12.75">
      <c r="A40" s="27"/>
      <c r="B40" s="31" t="s">
        <v>70</v>
      </c>
      <c r="C40" s="31"/>
      <c r="D40" s="32"/>
      <c r="E40" s="31"/>
    </row>
    <row r="41" spans="2:5" ht="12.75">
      <c r="B41" s="27"/>
      <c r="C41" s="27"/>
      <c r="D41" s="28"/>
      <c r="E41" s="27"/>
    </row>
    <row r="51" spans="1:6" s="5" customFormat="1" ht="12.75">
      <c r="A51"/>
      <c r="B51"/>
      <c r="C51"/>
      <c r="D51" s="7"/>
      <c r="E51"/>
      <c r="F51"/>
    </row>
    <row r="52" spans="1:6" s="3" customFormat="1" ht="12.75">
      <c r="A52"/>
      <c r="B52"/>
      <c r="C52"/>
      <c r="D52" s="7"/>
      <c r="E52"/>
      <c r="F52"/>
    </row>
    <row r="54" spans="1:6" s="3" customFormat="1" ht="12.75">
      <c r="A54"/>
      <c r="B54"/>
      <c r="C54"/>
      <c r="D54" s="7"/>
      <c r="E54"/>
      <c r="F54"/>
    </row>
    <row r="58" spans="1:6" s="5" customFormat="1" ht="12.75">
      <c r="A58"/>
      <c r="B58"/>
      <c r="C58"/>
      <c r="D58" s="7"/>
      <c r="E58"/>
      <c r="F58"/>
    </row>
    <row r="63" spans="1:6" s="6" customFormat="1" ht="12.75">
      <c r="A63"/>
      <c r="B63"/>
      <c r="C63"/>
      <c r="D63" s="7"/>
      <c r="E63"/>
      <c r="F63"/>
    </row>
    <row r="68" spans="1:6" ht="12.75">
      <c r="A68" s="4"/>
      <c r="B68" s="4"/>
      <c r="C68" s="4"/>
      <c r="D68" s="12"/>
      <c r="E68" s="4"/>
      <c r="F68" s="4"/>
    </row>
  </sheetData>
  <sheetProtection password="C5F0" sheet="1" objects="1" scenarios="1" selectLockedCells="1"/>
  <mergeCells count="6">
    <mergeCell ref="B16:C16"/>
    <mergeCell ref="B25:E35"/>
    <mergeCell ref="C3:E3"/>
    <mergeCell ref="C5:E7"/>
    <mergeCell ref="B14:C14"/>
    <mergeCell ref="B15:C15"/>
  </mergeCell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85" r:id="rId1"/>
  <headerFooter alignWithMargins="0">
    <oddHeader>&amp;C&amp;A</oddHeader>
    <oddFooter>&amp;L&amp;8BPV-Sb/MC 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41"/>
    <pageSetUpPr fitToPage="1"/>
  </sheetPr>
  <dimension ref="A1:F28"/>
  <sheetViews>
    <sheetView showGridLines="0" zoomScale="75" zoomScaleNormal="75" workbookViewId="0" topLeftCell="A1">
      <selection activeCell="C22" sqref="C22"/>
    </sheetView>
  </sheetViews>
  <sheetFormatPr defaultColWidth="11.421875" defaultRowHeight="12.75"/>
  <cols>
    <col min="1" max="1" width="10.57421875" style="2" customWidth="1"/>
    <col min="2" max="2" width="48.00390625" style="2" bestFit="1" customWidth="1"/>
    <col min="3" max="4" width="15.57421875" style="2" bestFit="1" customWidth="1"/>
    <col min="5" max="6" width="16.7109375" style="2" bestFit="1" customWidth="1"/>
    <col min="7" max="16384" width="11.421875" style="2" customWidth="1"/>
  </cols>
  <sheetData>
    <row r="1" spans="1:6" s="1" customFormat="1" ht="15.75">
      <c r="A1" s="13" t="s">
        <v>78</v>
      </c>
      <c r="B1" s="13"/>
      <c r="C1" s="13"/>
      <c r="D1" s="13"/>
      <c r="E1" s="13"/>
      <c r="F1" s="13"/>
    </row>
    <row r="2" spans="1:6" ht="15.75">
      <c r="A2" s="14" t="s">
        <v>79</v>
      </c>
      <c r="B2" s="14"/>
      <c r="C2" s="14"/>
      <c r="D2" s="14"/>
      <c r="E2" s="14"/>
      <c r="F2" s="14"/>
    </row>
    <row r="3" spans="1:6" ht="15">
      <c r="A3" s="14"/>
      <c r="B3" s="14"/>
      <c r="C3" s="14"/>
      <c r="D3" s="14"/>
      <c r="E3" s="14"/>
      <c r="F3" s="14"/>
    </row>
    <row r="4" spans="1:6" ht="15.75">
      <c r="A4" s="14" t="s">
        <v>80</v>
      </c>
      <c r="B4" s="13" t="str">
        <f>Deckblatt!C3</f>
        <v>XYZ</v>
      </c>
      <c r="C4" s="14"/>
      <c r="D4" s="14"/>
      <c r="E4" s="14"/>
      <c r="F4" s="14"/>
    </row>
    <row r="5" spans="1:6" ht="15.75">
      <c r="A5" s="14"/>
      <c r="B5" s="107"/>
      <c r="C5" s="35"/>
      <c r="D5" s="35"/>
      <c r="E5" s="35"/>
      <c r="F5" s="14"/>
    </row>
    <row r="6" spans="1:6" ht="15">
      <c r="A6" s="35" t="s">
        <v>76</v>
      </c>
      <c r="B6" s="133" t="str">
        <f>Deckblatt!E20</f>
        <v>tt.mm.jjjj</v>
      </c>
      <c r="C6" s="35"/>
      <c r="D6" s="35"/>
      <c r="E6" s="35"/>
      <c r="F6" s="14"/>
    </row>
    <row r="7" spans="1:6" ht="15.75">
      <c r="A7" s="36" t="s">
        <v>77</v>
      </c>
      <c r="B7" s="98" t="str">
        <f>IF(Deckblatt!D14="x",Deckblatt!E14,IF(Deckblatt!D15="x",Deckblatt!E15,IF(Deckblatt!D16="x",Deckblatt!E16,"bitte kreuzen Sie den angewandten Rechnungslegungsstandard auf dem Deckblatt an")))</f>
        <v>bitte kreuzen Sie den angewandten Rechnungslegungsstandard auf dem Deckblatt an</v>
      </c>
      <c r="C7" s="36"/>
      <c r="D7" s="36"/>
      <c r="E7" s="36"/>
      <c r="F7" s="36"/>
    </row>
    <row r="8" spans="1:6" ht="15">
      <c r="A8" s="14"/>
      <c r="B8" s="14"/>
      <c r="C8" s="14"/>
      <c r="D8" s="14"/>
      <c r="E8" s="14"/>
      <c r="F8" s="14"/>
    </row>
    <row r="9" spans="1:6" ht="15.75">
      <c r="A9" s="14"/>
      <c r="B9" s="14"/>
      <c r="C9" s="134" t="s">
        <v>72</v>
      </c>
      <c r="D9" s="134" t="s">
        <v>73</v>
      </c>
      <c r="E9" s="134" t="s">
        <v>74</v>
      </c>
      <c r="F9" s="134" t="s">
        <v>75</v>
      </c>
    </row>
    <row r="10" spans="1:6" s="42" customFormat="1" ht="12">
      <c r="A10" s="41"/>
      <c r="B10" s="41"/>
      <c r="C10" s="135" t="s">
        <v>32</v>
      </c>
      <c r="D10" s="135" t="s">
        <v>32</v>
      </c>
      <c r="E10" s="135" t="s">
        <v>32</v>
      </c>
      <c r="F10" s="135" t="s">
        <v>32</v>
      </c>
    </row>
    <row r="11" spans="1:6" ht="15">
      <c r="A11" s="14"/>
      <c r="B11" s="14"/>
      <c r="C11" s="14"/>
      <c r="D11" s="14"/>
      <c r="E11" s="14"/>
      <c r="F11" s="14"/>
    </row>
    <row r="12" spans="1:6" ht="15.75">
      <c r="A12" s="43"/>
      <c r="B12" s="13" t="s">
        <v>33</v>
      </c>
      <c r="C12" s="14"/>
      <c r="D12" s="14"/>
      <c r="E12" s="14"/>
      <c r="F12" s="14"/>
    </row>
    <row r="13" spans="1:6" ht="15.75">
      <c r="A13" s="43"/>
      <c r="B13" s="13" t="s">
        <v>34</v>
      </c>
      <c r="C13" s="14"/>
      <c r="D13" s="14"/>
      <c r="E13" s="14"/>
      <c r="F13" s="14"/>
    </row>
    <row r="14" spans="1:6" ht="15">
      <c r="A14" s="43"/>
      <c r="B14" s="14"/>
      <c r="C14" s="14"/>
      <c r="D14" s="14"/>
      <c r="E14" s="14"/>
      <c r="F14" s="14"/>
    </row>
    <row r="15" spans="1:6" ht="15">
      <c r="A15" s="43"/>
      <c r="B15" s="14" t="s">
        <v>35</v>
      </c>
      <c r="C15" s="44"/>
      <c r="D15" s="45"/>
      <c r="E15" s="45"/>
      <c r="F15" s="75"/>
    </row>
    <row r="16" spans="1:6" ht="15">
      <c r="A16" s="43"/>
      <c r="B16" s="14" t="s">
        <v>36</v>
      </c>
      <c r="C16" s="47"/>
      <c r="D16" s="48"/>
      <c r="E16" s="48"/>
      <c r="F16" s="76"/>
    </row>
    <row r="17" spans="1:6" ht="15">
      <c r="A17" s="43"/>
      <c r="B17" s="14" t="s">
        <v>37</v>
      </c>
      <c r="C17" s="47"/>
      <c r="D17" s="48"/>
      <c r="E17" s="48"/>
      <c r="F17" s="76"/>
    </row>
    <row r="18" spans="1:6" ht="15">
      <c r="A18" s="43"/>
      <c r="B18" s="14" t="s">
        <v>38</v>
      </c>
      <c r="C18" s="50"/>
      <c r="D18" s="51"/>
      <c r="E18" s="51"/>
      <c r="F18" s="77"/>
    </row>
    <row r="19" spans="1:6" ht="15">
      <c r="A19" s="43"/>
      <c r="B19" s="14"/>
      <c r="C19" s="53"/>
      <c r="D19" s="53"/>
      <c r="E19" s="53"/>
      <c r="F19" s="53"/>
    </row>
    <row r="20" spans="1:6" s="70" customFormat="1" ht="15">
      <c r="A20" s="136"/>
      <c r="B20" s="68" t="s">
        <v>39</v>
      </c>
      <c r="C20" s="69">
        <f>SUM(C15:C18)</f>
        <v>0</v>
      </c>
      <c r="D20" s="69">
        <f>SUM(D15:D18)</f>
        <v>0</v>
      </c>
      <c r="E20" s="69">
        <f>SUM(E15:E18)</f>
        <v>0</v>
      </c>
      <c r="F20" s="69">
        <f>SUM(F15:F18)</f>
        <v>0</v>
      </c>
    </row>
    <row r="21" spans="1:6" ht="15">
      <c r="A21" s="43"/>
      <c r="B21" s="14"/>
      <c r="C21" s="53"/>
      <c r="D21" s="53"/>
      <c r="E21" s="53"/>
      <c r="F21" s="53"/>
    </row>
    <row r="22" spans="1:6" ht="15">
      <c r="A22" s="43"/>
      <c r="B22" s="14" t="s">
        <v>40</v>
      </c>
      <c r="C22" s="56"/>
      <c r="D22" s="57"/>
      <c r="E22" s="57"/>
      <c r="F22" s="79"/>
    </row>
    <row r="23" spans="1:6" ht="15">
      <c r="A23" s="43"/>
      <c r="B23" s="14"/>
      <c r="C23" s="53"/>
      <c r="D23" s="53"/>
      <c r="E23" s="53"/>
      <c r="F23" s="53"/>
    </row>
    <row r="24" spans="1:6" ht="15">
      <c r="A24" s="43"/>
      <c r="B24" s="14"/>
      <c r="C24" s="53"/>
      <c r="D24" s="53"/>
      <c r="E24" s="53"/>
      <c r="F24" s="53"/>
    </row>
    <row r="25" spans="1:6" s="1" customFormat="1" ht="15.75">
      <c r="A25" s="43"/>
      <c r="B25" s="68" t="s">
        <v>7</v>
      </c>
      <c r="C25" s="124">
        <f>SUM(C20:C22)</f>
        <v>0</v>
      </c>
      <c r="D25" s="124">
        <f>SUM(D20:D22)</f>
        <v>0</v>
      </c>
      <c r="E25" s="124">
        <f>SUM(E20:E22)</f>
        <v>0</v>
      </c>
      <c r="F25" s="124">
        <f>SUM(F20:F22)</f>
        <v>0</v>
      </c>
    </row>
    <row r="26" spans="1:6" ht="15">
      <c r="A26" s="43"/>
      <c r="B26" s="14"/>
      <c r="C26" s="14"/>
      <c r="D26" s="14"/>
      <c r="E26" s="14"/>
      <c r="F26" s="14"/>
    </row>
    <row r="27" spans="1:6" ht="15">
      <c r="A27" s="36"/>
      <c r="B27" s="36"/>
      <c r="C27" s="36"/>
      <c r="D27" s="36"/>
      <c r="E27" s="36"/>
      <c r="F27" s="36"/>
    </row>
    <row r="28" ht="15">
      <c r="B28" s="14"/>
    </row>
  </sheetData>
  <sheetProtection password="C5F0" sheet="1" objects="1" scenarios="1" selectLockedCells="1"/>
  <printOptions/>
  <pageMargins left="0.62" right="0.42" top="1.29" bottom="1" header="0.4921259845" footer="0.4921259845"/>
  <pageSetup fitToHeight="1" fitToWidth="1" horizontalDpi="1200" verticalDpi="1200" orientation="portrait" paperSize="9" scale="76" r:id="rId1"/>
  <headerFooter alignWithMargins="0">
    <oddHeader>&amp;C&amp;"Arial,Fett"Anhang 2 : Versicherungskonglomerate 
Hilfsblatt für den Finanzbereich: geforderte Solvabilität</oddHeader>
    <oddFooter>&amp;L&amp;8BPV/Sb - 01.11.2006&amp;R&amp;F&amp;A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41"/>
    <pageSetUpPr fitToPage="1"/>
  </sheetPr>
  <dimension ref="A1:F71"/>
  <sheetViews>
    <sheetView showGridLines="0" zoomScale="70" zoomScaleNormal="70" workbookViewId="0" topLeftCell="A1">
      <pane ySplit="9" topLeftCell="BM10" activePane="bottomLeft" state="frozen"/>
      <selection pane="topLeft" activeCell="G37" sqref="G37"/>
      <selection pane="bottomLeft" activeCell="C44" sqref="C44"/>
    </sheetView>
  </sheetViews>
  <sheetFormatPr defaultColWidth="11.421875" defaultRowHeight="12.75"/>
  <cols>
    <col min="1" max="1" width="6.28125" style="2" customWidth="1"/>
    <col min="2" max="2" width="55.7109375" style="2" customWidth="1"/>
    <col min="3" max="3" width="28.28125" style="2" customWidth="1"/>
    <col min="4" max="4" width="33.8515625" style="2" customWidth="1"/>
    <col min="5" max="5" width="30.28125" style="2" customWidth="1"/>
    <col min="6" max="6" width="33.8515625" style="2" customWidth="1"/>
    <col min="7" max="16384" width="11.421875" style="2" customWidth="1"/>
  </cols>
  <sheetData>
    <row r="1" spans="1:6" s="89" customFormat="1" ht="18">
      <c r="A1" s="96"/>
      <c r="B1" s="96" t="s">
        <v>49</v>
      </c>
      <c r="C1" s="96"/>
      <c r="D1" s="96"/>
      <c r="E1" s="96"/>
      <c r="F1" s="96"/>
    </row>
    <row r="2" spans="1:6" s="89" customFormat="1" ht="18">
      <c r="A2" s="96"/>
      <c r="B2" s="99" t="s">
        <v>81</v>
      </c>
      <c r="C2" s="144" t="str">
        <f>Deckblatt!C3</f>
        <v>XYZ</v>
      </c>
      <c r="D2" s="144"/>
      <c r="E2" s="144"/>
      <c r="F2" s="144"/>
    </row>
    <row r="3" spans="1:6" ht="15.75">
      <c r="A3" s="13"/>
      <c r="B3" s="33"/>
      <c r="C3" s="34"/>
      <c r="D3" s="34"/>
      <c r="E3" s="34"/>
      <c r="F3" s="34"/>
    </row>
    <row r="4" spans="1:6" ht="15.75">
      <c r="A4" s="13"/>
      <c r="B4" s="33" t="s">
        <v>76</v>
      </c>
      <c r="C4" s="100" t="str">
        <f>Deckblatt!E20</f>
        <v>tt.mm.jjjj</v>
      </c>
      <c r="D4" s="34"/>
      <c r="E4" s="34"/>
      <c r="F4" s="34"/>
    </row>
    <row r="5" spans="1:6" ht="15.75">
      <c r="A5" s="97"/>
      <c r="B5" s="101" t="s">
        <v>82</v>
      </c>
      <c r="C5" s="37" t="str">
        <f>IF(Deckblatt!D14="x",Deckblatt!E14,IF(Deckblatt!D15="x",Deckblatt!E15,IF(Deckblatt!D16="x",Deckblatt!E16,"bitte kreuzen Sie den angewandten Rechnungslegungsstandard auf dem Deckblatt an")))</f>
        <v>bitte kreuzen Sie den angewandten Rechnungslegungsstandard auf dem Deckblatt an</v>
      </c>
      <c r="D5" s="38"/>
      <c r="E5" s="38"/>
      <c r="F5" s="38"/>
    </row>
    <row r="6" spans="1:6" ht="15">
      <c r="A6" s="35"/>
      <c r="B6" s="35"/>
      <c r="C6" s="35"/>
      <c r="D6" s="35"/>
      <c r="E6" s="35"/>
      <c r="F6" s="35"/>
    </row>
    <row r="7" spans="1:6" ht="15">
      <c r="A7" s="14"/>
      <c r="B7" s="14"/>
      <c r="C7" s="14"/>
      <c r="D7" s="14"/>
      <c r="E7" s="14"/>
      <c r="F7" s="14"/>
    </row>
    <row r="8" spans="1:6" ht="15.75">
      <c r="A8" s="14"/>
      <c r="B8" s="14"/>
      <c r="C8" s="39" t="s">
        <v>41</v>
      </c>
      <c r="D8" s="39" t="s">
        <v>71</v>
      </c>
      <c r="E8" s="39" t="s">
        <v>42</v>
      </c>
      <c r="F8" s="40" t="s">
        <v>71</v>
      </c>
    </row>
    <row r="9" spans="1:6" s="72" customFormat="1" ht="15.75">
      <c r="A9" s="91"/>
      <c r="C9" s="92" t="s">
        <v>32</v>
      </c>
      <c r="D9" s="93"/>
      <c r="E9" s="92" t="s">
        <v>32</v>
      </c>
      <c r="F9" s="94"/>
    </row>
    <row r="10" spans="1:2" s="72" customFormat="1" ht="15.75">
      <c r="A10" s="95">
        <v>1</v>
      </c>
      <c r="B10" s="91" t="s">
        <v>1</v>
      </c>
    </row>
    <row r="11" ht="15">
      <c r="A11" s="67"/>
    </row>
    <row r="12" spans="1:6" ht="15">
      <c r="A12" s="67"/>
      <c r="B12" s="2" t="s">
        <v>2</v>
      </c>
      <c r="C12" s="44"/>
      <c r="D12" s="45"/>
      <c r="E12" s="45"/>
      <c r="F12" s="46"/>
    </row>
    <row r="13" spans="1:6" ht="15">
      <c r="A13" s="67"/>
      <c r="B13" s="2" t="s">
        <v>3</v>
      </c>
      <c r="C13" s="47"/>
      <c r="D13" s="48"/>
      <c r="E13" s="48"/>
      <c r="F13" s="49"/>
    </row>
    <row r="14" spans="1:6" ht="15">
      <c r="A14" s="67"/>
      <c r="B14" s="2" t="s">
        <v>4</v>
      </c>
      <c r="C14" s="47"/>
      <c r="D14" s="48"/>
      <c r="E14" s="48"/>
      <c r="F14" s="49"/>
    </row>
    <row r="15" spans="1:6" ht="15">
      <c r="A15" s="67"/>
      <c r="B15" s="2" t="s">
        <v>5</v>
      </c>
      <c r="C15" s="47"/>
      <c r="D15" s="48"/>
      <c r="E15" s="48"/>
      <c r="F15" s="49"/>
    </row>
    <row r="16" spans="1:6" ht="15">
      <c r="A16" s="67"/>
      <c r="B16" s="2" t="s">
        <v>6</v>
      </c>
      <c r="C16" s="50"/>
      <c r="D16" s="51"/>
      <c r="E16" s="51"/>
      <c r="F16" s="52"/>
    </row>
    <row r="17" spans="1:5" ht="15">
      <c r="A17" s="67"/>
      <c r="C17" s="78"/>
      <c r="D17" s="78"/>
      <c r="E17" s="78"/>
    </row>
    <row r="18" spans="1:5" ht="15">
      <c r="A18" s="67"/>
      <c r="B18" s="2" t="s">
        <v>43</v>
      </c>
      <c r="C18" s="78">
        <f>'Details Finanz-Solva'!D25</f>
        <v>0</v>
      </c>
      <c r="D18" s="78"/>
      <c r="E18" s="78">
        <f>'Details Finanz-Solva'!F25</f>
        <v>0</v>
      </c>
    </row>
    <row r="19" spans="1:5" ht="15">
      <c r="A19" s="67"/>
      <c r="C19" s="78"/>
      <c r="D19" s="78"/>
      <c r="E19" s="78"/>
    </row>
    <row r="20" spans="1:6" ht="15.75">
      <c r="A20" s="67"/>
      <c r="B20" s="70" t="s">
        <v>7</v>
      </c>
      <c r="C20" s="80">
        <f>SUM(C12:C19)</f>
        <v>0</v>
      </c>
      <c r="D20" s="80"/>
      <c r="E20" s="80">
        <f>SUM(E12:E19)</f>
        <v>0</v>
      </c>
      <c r="F20" s="1"/>
    </row>
    <row r="21" spans="1:6" ht="15">
      <c r="A21" s="83"/>
      <c r="B21" s="73"/>
      <c r="C21" s="84"/>
      <c r="D21" s="84"/>
      <c r="E21" s="84"/>
      <c r="F21" s="73"/>
    </row>
    <row r="22" spans="1:5" ht="15">
      <c r="A22" s="67"/>
      <c r="C22" s="78"/>
      <c r="D22" s="78"/>
      <c r="E22" s="78"/>
    </row>
    <row r="23" spans="1:5" ht="15.75">
      <c r="A23" s="74">
        <v>2</v>
      </c>
      <c r="B23" s="1" t="s">
        <v>8</v>
      </c>
      <c r="C23" s="78"/>
      <c r="D23" s="78"/>
      <c r="E23" s="78"/>
    </row>
    <row r="24" spans="1:5" ht="15">
      <c r="A24" s="67"/>
      <c r="C24" s="78"/>
      <c r="D24" s="78"/>
      <c r="E24" s="78"/>
    </row>
    <row r="25" spans="1:6" ht="15">
      <c r="A25" s="67"/>
      <c r="B25" s="2" t="s">
        <v>9</v>
      </c>
      <c r="C25" s="44"/>
      <c r="D25" s="45"/>
      <c r="E25" s="45"/>
      <c r="F25" s="46"/>
    </row>
    <row r="26" spans="1:6" ht="15">
      <c r="A26" s="67" t="s">
        <v>10</v>
      </c>
      <c r="B26" s="2" t="s">
        <v>11</v>
      </c>
      <c r="C26" s="50"/>
      <c r="D26" s="51"/>
      <c r="E26" s="51"/>
      <c r="F26" s="52"/>
    </row>
    <row r="27" spans="1:5" ht="15">
      <c r="A27" s="67"/>
      <c r="C27" s="78"/>
      <c r="D27" s="78"/>
      <c r="E27" s="78"/>
    </row>
    <row r="28" spans="1:5" s="1" customFormat="1" ht="15.75">
      <c r="A28" s="74" t="s">
        <v>12</v>
      </c>
      <c r="B28" s="70" t="s">
        <v>13</v>
      </c>
      <c r="C28" s="80">
        <f>SUM(C25:C27)</f>
        <v>0</v>
      </c>
      <c r="D28" s="80"/>
      <c r="E28" s="80">
        <f>SUM(E25:E27)</f>
        <v>0</v>
      </c>
    </row>
    <row r="29" spans="1:5" ht="15">
      <c r="A29" s="67"/>
      <c r="B29" s="70" t="s">
        <v>83</v>
      </c>
      <c r="C29" s="78"/>
      <c r="D29" s="78"/>
      <c r="E29" s="78"/>
    </row>
    <row r="30" spans="1:5" ht="15">
      <c r="A30" s="67"/>
      <c r="C30" s="78"/>
      <c r="D30" s="78"/>
      <c r="E30" s="78"/>
    </row>
    <row r="31" spans="1:6" ht="15">
      <c r="A31" s="67" t="s">
        <v>10</v>
      </c>
      <c r="B31" s="2" t="s">
        <v>14</v>
      </c>
      <c r="C31" s="56"/>
      <c r="D31" s="57"/>
      <c r="E31" s="57"/>
      <c r="F31" s="58"/>
    </row>
    <row r="32" spans="1:5" ht="15">
      <c r="A32" s="67"/>
      <c r="B32" s="2" t="s">
        <v>15</v>
      </c>
      <c r="C32" s="78"/>
      <c r="D32" s="78"/>
      <c r="E32" s="78"/>
    </row>
    <row r="33" spans="1:5" ht="15">
      <c r="A33" s="67"/>
      <c r="C33" s="78"/>
      <c r="D33" s="78"/>
      <c r="E33" s="78"/>
    </row>
    <row r="34" spans="1:5" ht="15">
      <c r="A34" s="67"/>
      <c r="B34" s="85" t="s">
        <v>16</v>
      </c>
      <c r="C34" s="78"/>
      <c r="D34" s="78"/>
      <c r="E34" s="78"/>
    </row>
    <row r="35" spans="1:6" ht="15">
      <c r="A35" s="67" t="s">
        <v>10</v>
      </c>
      <c r="B35" s="2" t="s">
        <v>17</v>
      </c>
      <c r="C35" s="56"/>
      <c r="D35" s="57"/>
      <c r="E35" s="57"/>
      <c r="F35" s="58"/>
    </row>
    <row r="36" spans="1:5" ht="15">
      <c r="A36" s="67"/>
      <c r="B36" s="2" t="s">
        <v>18</v>
      </c>
      <c r="C36" s="78"/>
      <c r="D36" s="78"/>
      <c r="E36" s="78"/>
    </row>
    <row r="37" spans="1:6" ht="15">
      <c r="A37" s="2" t="s">
        <v>10</v>
      </c>
      <c r="B37" s="2" t="s">
        <v>19</v>
      </c>
      <c r="C37" s="44"/>
      <c r="D37" s="45"/>
      <c r="E37" s="45"/>
      <c r="F37" s="46"/>
    </row>
    <row r="38" spans="1:6" ht="15">
      <c r="A38" s="67" t="s">
        <v>10</v>
      </c>
      <c r="B38" s="60" t="s">
        <v>20</v>
      </c>
      <c r="C38" s="61"/>
      <c r="D38" s="62"/>
      <c r="E38" s="62"/>
      <c r="F38" s="63"/>
    </row>
    <row r="39" spans="1:6" ht="15">
      <c r="A39" s="67" t="s">
        <v>10</v>
      </c>
      <c r="B39" s="60" t="s">
        <v>20</v>
      </c>
      <c r="C39" s="64"/>
      <c r="D39" s="65"/>
      <c r="E39" s="65"/>
      <c r="F39" s="66"/>
    </row>
    <row r="40" spans="1:6" ht="15">
      <c r="A40" s="67" t="s">
        <v>10</v>
      </c>
      <c r="B40" s="60" t="s">
        <v>20</v>
      </c>
      <c r="C40" s="129"/>
      <c r="D40" s="131"/>
      <c r="E40" s="131"/>
      <c r="F40" s="132"/>
    </row>
    <row r="41" spans="1:5" ht="15.75">
      <c r="A41" s="67"/>
      <c r="B41" s="1"/>
      <c r="C41" s="78"/>
      <c r="D41" s="78"/>
      <c r="E41" s="78"/>
    </row>
    <row r="42" spans="1:5" s="1" customFormat="1" ht="15.75">
      <c r="A42" s="74" t="s">
        <v>21</v>
      </c>
      <c r="B42" s="1" t="s">
        <v>44</v>
      </c>
      <c r="C42" s="80">
        <f>SUM(C31:C41)</f>
        <v>0</v>
      </c>
      <c r="D42" s="80"/>
      <c r="E42" s="80">
        <f>SUM(E31:E41)</f>
        <v>0</v>
      </c>
    </row>
    <row r="43" spans="1:5" ht="15">
      <c r="A43" s="67"/>
      <c r="C43" s="78"/>
      <c r="D43" s="78"/>
      <c r="E43" s="78"/>
    </row>
    <row r="44" spans="1:6" ht="15">
      <c r="A44" s="67" t="s">
        <v>22</v>
      </c>
      <c r="B44" s="2" t="s">
        <v>23</v>
      </c>
      <c r="C44" s="44"/>
      <c r="D44" s="45"/>
      <c r="E44" s="45"/>
      <c r="F44" s="46"/>
    </row>
    <row r="45" spans="1:6" ht="15">
      <c r="A45" s="67" t="s">
        <v>22</v>
      </c>
      <c r="B45" s="2" t="s">
        <v>24</v>
      </c>
      <c r="C45" s="47"/>
      <c r="D45" s="48"/>
      <c r="E45" s="48"/>
      <c r="F45" s="49"/>
    </row>
    <row r="46" spans="1:6" ht="15">
      <c r="A46" s="67" t="s">
        <v>22</v>
      </c>
      <c r="B46" s="2" t="s">
        <v>25</v>
      </c>
      <c r="C46" s="47"/>
      <c r="D46" s="48"/>
      <c r="E46" s="48"/>
      <c r="F46" s="49"/>
    </row>
    <row r="47" spans="1:6" ht="15">
      <c r="A47" s="67" t="s">
        <v>22</v>
      </c>
      <c r="B47" s="2" t="s">
        <v>26</v>
      </c>
      <c r="C47" s="47"/>
      <c r="D47" s="48"/>
      <c r="E47" s="48"/>
      <c r="F47" s="49"/>
    </row>
    <row r="48" spans="1:6" ht="15">
      <c r="A48" s="67" t="s">
        <v>22</v>
      </c>
      <c r="B48" s="2" t="s">
        <v>27</v>
      </c>
      <c r="C48" s="47"/>
      <c r="D48" s="48"/>
      <c r="E48" s="48"/>
      <c r="F48" s="49"/>
    </row>
    <row r="49" spans="1:6" ht="15">
      <c r="A49" s="67" t="s">
        <v>22</v>
      </c>
      <c r="B49" s="2" t="s">
        <v>28</v>
      </c>
      <c r="C49" s="47"/>
      <c r="D49" s="48"/>
      <c r="E49" s="48"/>
      <c r="F49" s="49"/>
    </row>
    <row r="50" spans="1:6" ht="15">
      <c r="A50" s="67" t="s">
        <v>22</v>
      </c>
      <c r="B50" s="2" t="s">
        <v>29</v>
      </c>
      <c r="C50" s="47"/>
      <c r="D50" s="48"/>
      <c r="E50" s="48"/>
      <c r="F50" s="49"/>
    </row>
    <row r="51" spans="1:6" ht="15">
      <c r="A51" s="67" t="s">
        <v>22</v>
      </c>
      <c r="B51" s="2" t="s">
        <v>30</v>
      </c>
      <c r="C51" s="50"/>
      <c r="D51" s="51"/>
      <c r="E51" s="51"/>
      <c r="F51" s="52"/>
    </row>
    <row r="52" spans="1:6" ht="15">
      <c r="A52" s="67" t="s">
        <v>22</v>
      </c>
      <c r="B52" s="2" t="s">
        <v>30</v>
      </c>
      <c r="C52" s="50"/>
      <c r="D52" s="51"/>
      <c r="E52" s="51"/>
      <c r="F52" s="52"/>
    </row>
    <row r="53" spans="1:6" ht="15">
      <c r="A53" s="67" t="s">
        <v>22</v>
      </c>
      <c r="B53" s="2" t="s">
        <v>30</v>
      </c>
      <c r="C53" s="50"/>
      <c r="D53" s="51"/>
      <c r="E53" s="51"/>
      <c r="F53" s="52"/>
    </row>
    <row r="54" spans="1:5" ht="15">
      <c r="A54" s="67"/>
      <c r="C54" s="78"/>
      <c r="D54" s="78"/>
      <c r="E54" s="78"/>
    </row>
    <row r="55" spans="1:5" s="1" customFormat="1" ht="15.75">
      <c r="A55" s="74" t="s">
        <v>21</v>
      </c>
      <c r="B55" s="1" t="s">
        <v>45</v>
      </c>
      <c r="C55" s="80">
        <f>SUM(C44:C54)</f>
        <v>0</v>
      </c>
      <c r="D55" s="80"/>
      <c r="E55" s="80">
        <f>SUM(E44:E54)</f>
        <v>0</v>
      </c>
    </row>
    <row r="56" spans="1:5" ht="15.75">
      <c r="A56" s="67"/>
      <c r="B56" s="1"/>
      <c r="C56" s="78"/>
      <c r="D56" s="78"/>
      <c r="E56" s="78"/>
    </row>
    <row r="57" spans="1:5" s="1" customFormat="1" ht="15.75">
      <c r="A57" s="74"/>
      <c r="B57" s="70" t="s">
        <v>31</v>
      </c>
      <c r="C57" s="80">
        <f>C28+C42-C55</f>
        <v>0</v>
      </c>
      <c r="D57" s="80"/>
      <c r="E57" s="80">
        <f>E28+E42-E55</f>
        <v>0</v>
      </c>
    </row>
    <row r="58" spans="1:6" ht="15">
      <c r="A58" s="83"/>
      <c r="B58" s="73"/>
      <c r="C58" s="84"/>
      <c r="D58" s="84"/>
      <c r="E58" s="84"/>
      <c r="F58" s="73"/>
    </row>
    <row r="59" spans="1:5" ht="15">
      <c r="A59" s="67"/>
      <c r="C59" s="78"/>
      <c r="D59" s="78"/>
      <c r="E59" s="78"/>
    </row>
    <row r="60" spans="1:5" ht="15.75">
      <c r="A60" s="74">
        <v>3</v>
      </c>
      <c r="B60" s="1" t="s">
        <v>46</v>
      </c>
      <c r="C60" s="78"/>
      <c r="D60" s="78"/>
      <c r="E60" s="78"/>
    </row>
    <row r="61" spans="3:5" ht="15">
      <c r="C61" s="78"/>
      <c r="D61" s="78"/>
      <c r="E61" s="78"/>
    </row>
    <row r="62" spans="2:5" ht="15">
      <c r="B62" s="85" t="s">
        <v>31</v>
      </c>
      <c r="C62" s="78">
        <f>C57</f>
        <v>0</v>
      </c>
      <c r="D62" s="78"/>
      <c r="E62" s="78">
        <f>E57</f>
        <v>0</v>
      </c>
    </row>
    <row r="63" spans="2:5" ht="15">
      <c r="B63" s="85" t="s">
        <v>7</v>
      </c>
      <c r="C63" s="78">
        <f>C20</f>
        <v>0</v>
      </c>
      <c r="D63" s="78"/>
      <c r="E63" s="78">
        <f>E20</f>
        <v>0</v>
      </c>
    </row>
    <row r="65" spans="2:6" ht="15.75">
      <c r="B65" s="1" t="s">
        <v>47</v>
      </c>
      <c r="C65" s="86" t="e">
        <f>C62/C63</f>
        <v>#DIV/0!</v>
      </c>
      <c r="D65" s="86"/>
      <c r="E65" s="86" t="e">
        <f>E62/E63</f>
        <v>#DIV/0!</v>
      </c>
      <c r="F65" s="86"/>
    </row>
    <row r="66" spans="2:6" ht="16.5" thickBot="1">
      <c r="B66" s="1"/>
      <c r="C66" s="87"/>
      <c r="D66" s="87"/>
      <c r="E66" s="87"/>
      <c r="F66" s="87"/>
    </row>
    <row r="67" ht="16.5" thickTop="1">
      <c r="B67" s="1"/>
    </row>
    <row r="68" spans="2:5" ht="15.75">
      <c r="B68" s="1" t="s">
        <v>48</v>
      </c>
      <c r="C68" s="78">
        <f>C62-C63</f>
        <v>0</v>
      </c>
      <c r="D68" s="78"/>
      <c r="E68" s="78">
        <f>E62-E63</f>
        <v>0</v>
      </c>
    </row>
    <row r="69" ht="15.75">
      <c r="B69" s="1"/>
    </row>
    <row r="70" spans="2:5" ht="15.75">
      <c r="B70" s="1" t="str">
        <f>'[1]Übersicht Solva Gruppe'!B66</f>
        <v>Angemessenheit der Solvabilität I</v>
      </c>
      <c r="C70" s="88" t="e">
        <f>IF(C65&gt;150%,"angemessen",IF(C65&lt;100%,"Sanierungsmassnahmen","intensivierte Überwachung"))</f>
        <v>#DIV/0!</v>
      </c>
      <c r="D70" s="72"/>
      <c r="E70" s="88" t="e">
        <f>IF(E65&gt;150%,"angemessen",IF(E65&lt;100%,"Sanierungsmassnahmen","intensivierte Überwachung"))</f>
        <v>#DIV/0!</v>
      </c>
    </row>
    <row r="71" spans="1:6" ht="15.75">
      <c r="A71" s="73"/>
      <c r="B71" s="81"/>
      <c r="C71" s="73"/>
      <c r="D71" s="73"/>
      <c r="E71" s="73"/>
      <c r="F71" s="73"/>
    </row>
  </sheetData>
  <sheetProtection password="C8FA" sheet="1" objects="1" scenarios="1" selectLockedCells="1"/>
  <mergeCells count="1">
    <mergeCell ref="C2:F2"/>
  </mergeCells>
  <printOptions/>
  <pageMargins left="0.55" right="0.44" top="0.58" bottom="0.5" header="0.27" footer="0.28"/>
  <pageSetup fitToHeight="1" fitToWidth="1" horizontalDpi="1200" verticalDpi="1200" orientation="portrait" paperSize="9" scale="50" r:id="rId1"/>
  <headerFooter alignWithMargins="0">
    <oddHeader>&amp;C&amp;"Arial,Fett Kursiv"&amp;9Anhang 2: Berechnungsblatt für die Solvabilität von Versicherungskonglomeraten</oddHeader>
    <oddFooter>&amp;L&amp;8BPV/Sb - 01.11.2006&amp;R&amp;F&amp;A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41"/>
    <pageSetUpPr fitToPage="1"/>
  </sheetPr>
  <dimension ref="A1:F72"/>
  <sheetViews>
    <sheetView showGridLines="0" zoomScale="55" zoomScaleNormal="55" workbookViewId="0" topLeftCell="A1">
      <pane ySplit="10" topLeftCell="BM11" activePane="bottomLeft" state="frozen"/>
      <selection pane="topLeft" activeCell="G37" sqref="G37"/>
      <selection pane="bottomLeft" activeCell="C38" sqref="C38"/>
    </sheetView>
  </sheetViews>
  <sheetFormatPr defaultColWidth="11.421875" defaultRowHeight="12.75"/>
  <cols>
    <col min="1" max="1" width="6.28125" style="2" customWidth="1"/>
    <col min="2" max="2" width="56.140625" style="2" customWidth="1"/>
    <col min="3" max="3" width="29.57421875" style="2" customWidth="1"/>
    <col min="4" max="4" width="34.57421875" style="2" customWidth="1"/>
    <col min="5" max="5" width="31.57421875" style="2" customWidth="1"/>
    <col min="6" max="6" width="34.57421875" style="2" customWidth="1"/>
    <col min="7" max="16384" width="11.421875" style="2" customWidth="1"/>
  </cols>
  <sheetData>
    <row r="1" spans="1:6" s="106" customFormat="1" ht="18">
      <c r="A1" s="121"/>
      <c r="B1" s="96" t="s">
        <v>49</v>
      </c>
      <c r="C1" s="121"/>
      <c r="D1" s="121"/>
      <c r="E1" s="121"/>
      <c r="F1" s="121"/>
    </row>
    <row r="2" spans="1:6" ht="15">
      <c r="A2" s="14"/>
      <c r="B2" s="14"/>
      <c r="C2" s="14"/>
      <c r="D2" s="14"/>
      <c r="E2" s="14"/>
      <c r="F2" s="14"/>
    </row>
    <row r="3" spans="1:6" ht="15.75">
      <c r="A3" s="14"/>
      <c r="B3" s="33" t="s">
        <v>81</v>
      </c>
      <c r="C3" s="145" t="str">
        <f>Deckblatt!C3</f>
        <v>XYZ</v>
      </c>
      <c r="D3" s="145"/>
      <c r="E3" s="145"/>
      <c r="F3" s="145"/>
    </row>
    <row r="4" spans="1:6" ht="15.75">
      <c r="A4" s="107"/>
      <c r="B4" s="33"/>
      <c r="C4" s="34"/>
      <c r="D4" s="34"/>
      <c r="E4" s="34"/>
      <c r="F4" s="34"/>
    </row>
    <row r="5" spans="1:6" ht="15.75">
      <c r="A5" s="109"/>
      <c r="B5" s="33" t="s">
        <v>76</v>
      </c>
      <c r="C5" s="100" t="str">
        <f>Deckblatt!E20</f>
        <v>tt.mm.jjjj</v>
      </c>
      <c r="D5" s="34"/>
      <c r="E5" s="34"/>
      <c r="F5" s="34"/>
    </row>
    <row r="6" spans="1:6" ht="15.75">
      <c r="A6" s="14"/>
      <c r="B6" s="101" t="s">
        <v>82</v>
      </c>
      <c r="C6" s="37" t="str">
        <f>IF(Deckblatt!D14="x",Deckblatt!E14,IF(Deckblatt!D15="x",Deckblatt!E15,IF(Deckblatt!D16="x",Deckblatt!E16,"bitte kreuzen Sie den angewandten Rechnungslegungsstandard auf dem Deckblatt an")))</f>
        <v>bitte kreuzen Sie den angewandten Rechnungslegungsstandard auf dem Deckblatt an</v>
      </c>
      <c r="D6" s="38"/>
      <c r="E6" s="38"/>
      <c r="F6" s="38"/>
    </row>
    <row r="7" spans="1:6" ht="15.75">
      <c r="A7" s="14"/>
      <c r="B7" s="107"/>
      <c r="C7" s="108"/>
      <c r="D7" s="109"/>
      <c r="E7" s="109"/>
      <c r="F7" s="109"/>
    </row>
    <row r="8" spans="1:6" ht="15.75">
      <c r="A8" s="14"/>
      <c r="B8" s="107"/>
      <c r="C8" s="108"/>
      <c r="D8" s="109"/>
      <c r="E8" s="109"/>
      <c r="F8" s="109"/>
    </row>
    <row r="9" spans="1:6" ht="15.75">
      <c r="A9" s="14"/>
      <c r="B9" s="14"/>
      <c r="C9" s="39" t="s">
        <v>50</v>
      </c>
      <c r="D9" s="39" t="s">
        <v>71</v>
      </c>
      <c r="E9" s="39" t="s">
        <v>51</v>
      </c>
      <c r="F9" s="39" t="s">
        <v>71</v>
      </c>
    </row>
    <row r="10" spans="1:6" ht="15.75">
      <c r="A10" s="13"/>
      <c r="B10" s="14"/>
      <c r="C10" s="90"/>
      <c r="D10" s="36"/>
      <c r="E10" s="90" t="s">
        <v>32</v>
      </c>
      <c r="F10" s="123"/>
    </row>
    <row r="11" spans="1:6" ht="15.75">
      <c r="A11" s="122">
        <v>1</v>
      </c>
      <c r="B11" s="13" t="s">
        <v>1</v>
      </c>
      <c r="C11" s="14"/>
      <c r="D11" s="14"/>
      <c r="E11" s="14"/>
      <c r="F11" s="14"/>
    </row>
    <row r="12" spans="1:6" ht="15">
      <c r="A12" s="43"/>
      <c r="B12" s="14"/>
      <c r="C12" s="14"/>
      <c r="D12" s="14"/>
      <c r="E12" s="14"/>
      <c r="F12" s="14"/>
    </row>
    <row r="13" spans="1:6" ht="15">
      <c r="A13" s="67"/>
      <c r="B13" s="2" t="s">
        <v>2</v>
      </c>
      <c r="C13" s="44"/>
      <c r="D13" s="102"/>
      <c r="E13" s="45"/>
      <c r="F13" s="46"/>
    </row>
    <row r="14" spans="1:6" ht="15">
      <c r="A14" s="67"/>
      <c r="B14" s="2" t="s">
        <v>3</v>
      </c>
      <c r="C14" s="47"/>
      <c r="D14" s="103"/>
      <c r="E14" s="48"/>
      <c r="F14" s="49"/>
    </row>
    <row r="15" spans="1:6" ht="15">
      <c r="A15" s="67"/>
      <c r="B15" s="2" t="s">
        <v>4</v>
      </c>
      <c r="C15" s="47"/>
      <c r="D15" s="103"/>
      <c r="E15" s="48"/>
      <c r="F15" s="49"/>
    </row>
    <row r="16" spans="1:6" ht="15">
      <c r="A16" s="67"/>
      <c r="B16" s="2" t="s">
        <v>5</v>
      </c>
      <c r="C16" s="47"/>
      <c r="D16" s="103"/>
      <c r="E16" s="48"/>
      <c r="F16" s="49"/>
    </row>
    <row r="17" spans="1:6" ht="15">
      <c r="A17" s="67"/>
      <c r="B17" s="2" t="s">
        <v>6</v>
      </c>
      <c r="C17" s="50"/>
      <c r="D17" s="104"/>
      <c r="E17" s="51"/>
      <c r="F17" s="52"/>
    </row>
    <row r="18" spans="1:6" ht="15">
      <c r="A18" s="43"/>
      <c r="B18" s="14"/>
      <c r="C18" s="53"/>
      <c r="D18" s="14"/>
      <c r="E18" s="53"/>
      <c r="F18" s="14"/>
    </row>
    <row r="19" spans="1:6" ht="15">
      <c r="A19" s="43"/>
      <c r="B19" s="14" t="s">
        <v>43</v>
      </c>
      <c r="C19" s="53">
        <f>'Details Finanz-Solva'!C25</f>
        <v>0</v>
      </c>
      <c r="D19" s="14"/>
      <c r="E19" s="53">
        <f>'Details Finanz-Solva'!E25</f>
        <v>0</v>
      </c>
      <c r="F19" s="14"/>
    </row>
    <row r="20" spans="1:6" ht="15">
      <c r="A20" s="43"/>
      <c r="B20" s="14"/>
      <c r="C20" s="53"/>
      <c r="D20" s="14"/>
      <c r="E20" s="53"/>
      <c r="F20" s="14"/>
    </row>
    <row r="21" spans="1:6" s="1" customFormat="1" ht="15.75">
      <c r="A21" s="122"/>
      <c r="B21" s="68" t="s">
        <v>7</v>
      </c>
      <c r="C21" s="124">
        <f>SUM(C13:C20)</f>
        <v>0</v>
      </c>
      <c r="D21" s="13"/>
      <c r="E21" s="124">
        <f>SUM(E13:E20)</f>
        <v>0</v>
      </c>
      <c r="F21" s="13"/>
    </row>
    <row r="22" spans="1:6" ht="15">
      <c r="A22" s="54"/>
      <c r="B22" s="36"/>
      <c r="C22" s="55"/>
      <c r="D22" s="36"/>
      <c r="E22" s="55"/>
      <c r="F22" s="36"/>
    </row>
    <row r="23" spans="1:6" ht="15">
      <c r="A23" s="43"/>
      <c r="B23" s="14"/>
      <c r="C23" s="53"/>
      <c r="D23" s="14"/>
      <c r="E23" s="53"/>
      <c r="F23" s="14"/>
    </row>
    <row r="24" spans="1:6" ht="15.75">
      <c r="A24" s="122">
        <v>2</v>
      </c>
      <c r="B24" s="13" t="s">
        <v>8</v>
      </c>
      <c r="C24" s="53"/>
      <c r="D24" s="14"/>
      <c r="E24" s="53"/>
      <c r="F24" s="14"/>
    </row>
    <row r="25" spans="1:6" ht="15">
      <c r="A25" s="43"/>
      <c r="B25" s="14"/>
      <c r="C25" s="53"/>
      <c r="D25" s="14"/>
      <c r="E25" s="53"/>
      <c r="F25" s="14"/>
    </row>
    <row r="26" spans="1:6" ht="15">
      <c r="A26" s="43"/>
      <c r="B26" s="14" t="s">
        <v>9</v>
      </c>
      <c r="C26" s="44"/>
      <c r="D26" s="102"/>
      <c r="E26" s="45"/>
      <c r="F26" s="46"/>
    </row>
    <row r="27" spans="1:6" ht="15">
      <c r="A27" s="43" t="s">
        <v>10</v>
      </c>
      <c r="B27" s="14" t="s">
        <v>11</v>
      </c>
      <c r="C27" s="50"/>
      <c r="D27" s="104"/>
      <c r="E27" s="51"/>
      <c r="F27" s="52"/>
    </row>
    <row r="28" spans="1:6" ht="15">
      <c r="A28" s="43"/>
      <c r="B28" s="14"/>
      <c r="C28" s="53"/>
      <c r="D28" s="14"/>
      <c r="E28" s="53"/>
      <c r="F28" s="14"/>
    </row>
    <row r="29" spans="1:6" s="1" customFormat="1" ht="15.75">
      <c r="A29" s="122" t="s">
        <v>12</v>
      </c>
      <c r="B29" s="68" t="s">
        <v>13</v>
      </c>
      <c r="C29" s="124">
        <f>SUM(C26:C28)</f>
        <v>0</v>
      </c>
      <c r="D29" s="13"/>
      <c r="E29" s="124">
        <f>SUM(E26:E28)</f>
        <v>0</v>
      </c>
      <c r="F29" s="13"/>
    </row>
    <row r="30" spans="1:6" ht="15">
      <c r="A30" s="43"/>
      <c r="B30" s="68" t="s">
        <v>83</v>
      </c>
      <c r="C30" s="53"/>
      <c r="D30" s="14"/>
      <c r="E30" s="53"/>
      <c r="F30" s="14"/>
    </row>
    <row r="31" spans="1:6" ht="15">
      <c r="A31" s="43"/>
      <c r="B31" s="14"/>
      <c r="C31" s="53"/>
      <c r="D31" s="14"/>
      <c r="E31" s="53"/>
      <c r="F31" s="14"/>
    </row>
    <row r="32" spans="1:6" ht="15">
      <c r="A32" s="43" t="s">
        <v>10</v>
      </c>
      <c r="B32" s="14" t="s">
        <v>14</v>
      </c>
      <c r="C32" s="56"/>
      <c r="D32" s="105"/>
      <c r="E32" s="57"/>
      <c r="F32" s="58"/>
    </row>
    <row r="33" spans="1:6" ht="15">
      <c r="A33" s="43"/>
      <c r="B33" s="14" t="s">
        <v>15</v>
      </c>
      <c r="C33" s="53"/>
      <c r="D33" s="14"/>
      <c r="E33" s="53"/>
      <c r="F33" s="14"/>
    </row>
    <row r="34" spans="1:6" ht="15">
      <c r="A34" s="43"/>
      <c r="B34" s="14"/>
      <c r="C34" s="53"/>
      <c r="D34" s="14"/>
      <c r="E34" s="53"/>
      <c r="F34" s="14"/>
    </row>
    <row r="35" spans="1:6" ht="15">
      <c r="A35" s="43"/>
      <c r="B35" s="59" t="s">
        <v>16</v>
      </c>
      <c r="C35" s="53"/>
      <c r="D35" s="14"/>
      <c r="E35" s="53"/>
      <c r="F35" s="14"/>
    </row>
    <row r="36" spans="1:6" ht="15">
      <c r="A36" s="43" t="s">
        <v>10</v>
      </c>
      <c r="B36" s="14" t="s">
        <v>17</v>
      </c>
      <c r="C36" s="56"/>
      <c r="D36" s="105"/>
      <c r="E36" s="57"/>
      <c r="F36" s="58"/>
    </row>
    <row r="37" spans="1:6" ht="15">
      <c r="A37" s="43"/>
      <c r="B37" s="14" t="s">
        <v>18</v>
      </c>
      <c r="C37" s="53"/>
      <c r="D37" s="14"/>
      <c r="E37" s="53"/>
      <c r="F37" s="14"/>
    </row>
    <row r="38" spans="1:6" ht="15">
      <c r="A38" s="14" t="s">
        <v>10</v>
      </c>
      <c r="B38" s="14" t="s">
        <v>19</v>
      </c>
      <c r="C38" s="44"/>
      <c r="D38" s="102"/>
      <c r="E38" s="45"/>
      <c r="F38" s="46"/>
    </row>
    <row r="39" spans="1:6" ht="15">
      <c r="A39" s="43" t="s">
        <v>10</v>
      </c>
      <c r="B39" s="60" t="s">
        <v>20</v>
      </c>
      <c r="C39" s="61"/>
      <c r="D39" s="127"/>
      <c r="E39" s="62"/>
      <c r="F39" s="63"/>
    </row>
    <row r="40" spans="1:6" ht="15">
      <c r="A40" s="43" t="s">
        <v>10</v>
      </c>
      <c r="B40" s="60" t="s">
        <v>20</v>
      </c>
      <c r="C40" s="64"/>
      <c r="D40" s="128"/>
      <c r="E40" s="65"/>
      <c r="F40" s="66"/>
    </row>
    <row r="41" spans="1:6" ht="15">
      <c r="A41" s="43" t="s">
        <v>10</v>
      </c>
      <c r="B41" s="60" t="s">
        <v>20</v>
      </c>
      <c r="C41" s="129"/>
      <c r="D41" s="130"/>
      <c r="E41" s="131"/>
      <c r="F41" s="132"/>
    </row>
    <row r="42" spans="1:6" ht="15.75">
      <c r="A42" s="43"/>
      <c r="B42" s="13"/>
      <c r="C42" s="53"/>
      <c r="D42" s="14"/>
      <c r="E42" s="53"/>
      <c r="F42" s="14"/>
    </row>
    <row r="43" spans="1:6" s="1" customFormat="1" ht="15.75">
      <c r="A43" s="122" t="s">
        <v>21</v>
      </c>
      <c r="B43" s="13" t="s">
        <v>44</v>
      </c>
      <c r="C43" s="124">
        <f>SUM(C32:C42)</f>
        <v>0</v>
      </c>
      <c r="D43" s="13"/>
      <c r="E43" s="124">
        <f>SUM(E32:E42)</f>
        <v>0</v>
      </c>
      <c r="F43" s="13"/>
    </row>
    <row r="44" spans="1:6" ht="15">
      <c r="A44" s="43"/>
      <c r="B44" s="14"/>
      <c r="C44" s="53"/>
      <c r="D44" s="14"/>
      <c r="E44" s="53"/>
      <c r="F44" s="14"/>
    </row>
    <row r="45" spans="1:6" ht="15">
      <c r="A45" s="43" t="s">
        <v>22</v>
      </c>
      <c r="B45" s="14" t="s">
        <v>23</v>
      </c>
      <c r="C45" s="44"/>
      <c r="D45" s="102"/>
      <c r="E45" s="45"/>
      <c r="F45" s="46"/>
    </row>
    <row r="46" spans="1:6" ht="15">
      <c r="A46" s="43" t="s">
        <v>22</v>
      </c>
      <c r="B46" s="14" t="s">
        <v>24</v>
      </c>
      <c r="C46" s="47"/>
      <c r="D46" s="103"/>
      <c r="E46" s="48"/>
      <c r="F46" s="49"/>
    </row>
    <row r="47" spans="1:6" ht="15">
      <c r="A47" s="43" t="s">
        <v>22</v>
      </c>
      <c r="B47" s="14" t="s">
        <v>25</v>
      </c>
      <c r="C47" s="47"/>
      <c r="D47" s="103"/>
      <c r="E47" s="48"/>
      <c r="F47" s="49"/>
    </row>
    <row r="48" spans="1:6" ht="15">
      <c r="A48" s="43" t="s">
        <v>22</v>
      </c>
      <c r="B48" s="14" t="s">
        <v>26</v>
      </c>
      <c r="C48" s="47"/>
      <c r="D48" s="103"/>
      <c r="E48" s="48"/>
      <c r="F48" s="49"/>
    </row>
    <row r="49" spans="1:6" ht="15">
      <c r="A49" s="43" t="s">
        <v>22</v>
      </c>
      <c r="B49" s="14" t="s">
        <v>27</v>
      </c>
      <c r="C49" s="47"/>
      <c r="D49" s="103"/>
      <c r="E49" s="48"/>
      <c r="F49" s="49"/>
    </row>
    <row r="50" spans="1:6" ht="15">
      <c r="A50" s="43" t="s">
        <v>22</v>
      </c>
      <c r="B50" s="14" t="s">
        <v>28</v>
      </c>
      <c r="C50" s="47"/>
      <c r="D50" s="103"/>
      <c r="E50" s="48"/>
      <c r="F50" s="49"/>
    </row>
    <row r="51" spans="1:6" ht="15">
      <c r="A51" s="43" t="s">
        <v>22</v>
      </c>
      <c r="B51" s="14" t="s">
        <v>29</v>
      </c>
      <c r="C51" s="47"/>
      <c r="D51" s="103"/>
      <c r="E51" s="48"/>
      <c r="F51" s="49"/>
    </row>
    <row r="52" spans="1:6" ht="15">
      <c r="A52" s="43" t="s">
        <v>22</v>
      </c>
      <c r="B52" s="14" t="s">
        <v>30</v>
      </c>
      <c r="C52" s="50"/>
      <c r="D52" s="104"/>
      <c r="E52" s="51"/>
      <c r="F52" s="52"/>
    </row>
    <row r="53" spans="1:6" ht="15">
      <c r="A53" s="43" t="s">
        <v>22</v>
      </c>
      <c r="B53" s="14" t="s">
        <v>30</v>
      </c>
      <c r="C53" s="50"/>
      <c r="D53" s="104"/>
      <c r="E53" s="51"/>
      <c r="F53" s="52"/>
    </row>
    <row r="54" spans="1:6" ht="15">
      <c r="A54" s="43" t="s">
        <v>22</v>
      </c>
      <c r="B54" s="14" t="s">
        <v>30</v>
      </c>
      <c r="C54" s="50"/>
      <c r="D54" s="104"/>
      <c r="E54" s="51"/>
      <c r="F54" s="52"/>
    </row>
    <row r="55" spans="1:6" ht="15">
      <c r="A55" s="43"/>
      <c r="B55" s="14"/>
      <c r="C55" s="53"/>
      <c r="D55" s="14"/>
      <c r="E55" s="53"/>
      <c r="F55" s="14"/>
    </row>
    <row r="56" spans="1:6" s="1" customFormat="1" ht="15.75">
      <c r="A56" s="122" t="s">
        <v>21</v>
      </c>
      <c r="B56" s="13" t="s">
        <v>45</v>
      </c>
      <c r="C56" s="124">
        <f>SUM(C45:C55)</f>
        <v>0</v>
      </c>
      <c r="D56" s="13"/>
      <c r="E56" s="124">
        <f>SUM(E45:E55)</f>
        <v>0</v>
      </c>
      <c r="F56" s="13"/>
    </row>
    <row r="57" spans="1:6" ht="15.75">
      <c r="A57" s="43"/>
      <c r="B57" s="13"/>
      <c r="C57" s="53"/>
      <c r="D57" s="14"/>
      <c r="E57" s="53"/>
      <c r="F57" s="14"/>
    </row>
    <row r="58" spans="1:6" s="1" customFormat="1" ht="15.75">
      <c r="A58" s="122"/>
      <c r="B58" s="68" t="s">
        <v>31</v>
      </c>
      <c r="C58" s="124">
        <f>C29+C43-C56</f>
        <v>0</v>
      </c>
      <c r="D58" s="13"/>
      <c r="E58" s="124">
        <f>E29+E43-E56</f>
        <v>0</v>
      </c>
      <c r="F58" s="13"/>
    </row>
    <row r="59" spans="1:6" ht="15">
      <c r="A59" s="54"/>
      <c r="B59" s="36"/>
      <c r="C59" s="55"/>
      <c r="D59" s="36"/>
      <c r="E59" s="55"/>
      <c r="F59" s="36"/>
    </row>
    <row r="60" spans="1:6" ht="15">
      <c r="A60" s="43"/>
      <c r="B60" s="14"/>
      <c r="C60" s="53"/>
      <c r="D60" s="14"/>
      <c r="E60" s="53"/>
      <c r="F60" s="14"/>
    </row>
    <row r="61" spans="1:6" ht="15.75">
      <c r="A61" s="122">
        <v>3</v>
      </c>
      <c r="B61" s="13" t="s">
        <v>46</v>
      </c>
      <c r="C61" s="53"/>
      <c r="D61" s="14"/>
      <c r="E61" s="53"/>
      <c r="F61" s="14"/>
    </row>
    <row r="62" spans="1:6" ht="15">
      <c r="A62" s="14"/>
      <c r="B62" s="14"/>
      <c r="C62" s="53"/>
      <c r="D62" s="14"/>
      <c r="E62" s="53"/>
      <c r="F62" s="14"/>
    </row>
    <row r="63" spans="1:6" ht="15">
      <c r="A63" s="14"/>
      <c r="B63" s="59" t="s">
        <v>31</v>
      </c>
      <c r="C63" s="53">
        <f>C58</f>
        <v>0</v>
      </c>
      <c r="D63" s="14"/>
      <c r="E63" s="53">
        <f>E58</f>
        <v>0</v>
      </c>
      <c r="F63" s="14"/>
    </row>
    <row r="64" spans="1:6" ht="15">
      <c r="A64" s="14"/>
      <c r="B64" s="59" t="s">
        <v>7</v>
      </c>
      <c r="C64" s="53">
        <f>C21</f>
        <v>0</v>
      </c>
      <c r="D64" s="14"/>
      <c r="E64" s="53">
        <f>E21</f>
        <v>0</v>
      </c>
      <c r="F64" s="14"/>
    </row>
    <row r="65" spans="1:6" ht="15">
      <c r="A65" s="14"/>
      <c r="B65" s="14"/>
      <c r="C65" s="14"/>
      <c r="D65" s="14"/>
      <c r="E65" s="14"/>
      <c r="F65" s="14"/>
    </row>
    <row r="66" spans="1:6" ht="15.75">
      <c r="A66" s="14"/>
      <c r="B66" s="13" t="s">
        <v>47</v>
      </c>
      <c r="C66" s="125" t="e">
        <f>C63/C64</f>
        <v>#DIV/0!</v>
      </c>
      <c r="D66" s="125"/>
      <c r="E66" s="125" t="e">
        <f>E63/E64</f>
        <v>#DIV/0!</v>
      </c>
      <c r="F66" s="125"/>
    </row>
    <row r="67" spans="1:6" ht="16.5" thickBot="1">
      <c r="A67" s="14"/>
      <c r="B67" s="13"/>
      <c r="C67" s="71"/>
      <c r="D67" s="71"/>
      <c r="E67" s="71"/>
      <c r="F67" s="71"/>
    </row>
    <row r="68" spans="1:6" ht="16.5" thickTop="1">
      <c r="A68" s="14"/>
      <c r="B68" s="13"/>
      <c r="C68" s="14"/>
      <c r="D68" s="14"/>
      <c r="E68" s="14"/>
      <c r="F68" s="14"/>
    </row>
    <row r="69" spans="1:6" ht="15.75">
      <c r="A69" s="14"/>
      <c r="B69" s="13" t="s">
        <v>48</v>
      </c>
      <c r="C69" s="53">
        <f>C63-C64</f>
        <v>0</v>
      </c>
      <c r="D69" s="14"/>
      <c r="E69" s="53">
        <f>E63-E64</f>
        <v>0</v>
      </c>
      <c r="F69" s="14"/>
    </row>
    <row r="70" spans="1:6" ht="15.75">
      <c r="A70" s="14"/>
      <c r="B70" s="13"/>
      <c r="C70" s="14"/>
      <c r="D70" s="14"/>
      <c r="E70" s="14"/>
      <c r="F70" s="14"/>
    </row>
    <row r="71" spans="1:6" ht="15.75">
      <c r="A71" s="14"/>
      <c r="B71" s="13" t="str">
        <f>'[1]Solva Gruppe 1 Jahr'!B67</f>
        <v>Angemessenheit der Solvabilität I</v>
      </c>
      <c r="C71" s="126" t="e">
        <f>IF(C66&gt;150%,"angemessen",IF(C66&lt;100%,"Sanierungsmassnahmen","intensivierte Überwachung"))</f>
        <v>#DIV/0!</v>
      </c>
      <c r="D71" s="35"/>
      <c r="E71" s="126" t="e">
        <f>IF(E66&gt;150%,"angemessen",IF(E66&lt;100%,"Sanierungsmassnahmen","intensivierte Überwachung"))</f>
        <v>#DIV/0!</v>
      </c>
      <c r="F71" s="14"/>
    </row>
    <row r="72" spans="1:6" ht="15.75">
      <c r="A72" s="36"/>
      <c r="B72" s="97"/>
      <c r="C72" s="36"/>
      <c r="D72" s="36"/>
      <c r="E72" s="36"/>
      <c r="F72" s="36"/>
    </row>
  </sheetData>
  <sheetProtection password="C8FA" sheet="1" objects="1" scenarios="1" selectLockedCells="1"/>
  <mergeCells count="1">
    <mergeCell ref="C3:F3"/>
  </mergeCells>
  <printOptions/>
  <pageMargins left="0.55" right="0.44" top="0.58" bottom="0.5" header="0.27" footer="0.28"/>
  <pageSetup fitToHeight="1" fitToWidth="1" horizontalDpi="1200" verticalDpi="1200" orientation="portrait" paperSize="9" scale="49" r:id="rId1"/>
  <headerFooter alignWithMargins="0">
    <oddHeader>&amp;C&amp;"Arial,Fett Kursiv"&amp;9Anhang 2: Berechnungsblatt für die Solvabilität von Versicherungskonglomeraten</oddHeader>
    <oddFooter>&amp;L&amp;8BPV/Sb - 01.11.2006&amp;R&amp;F&amp;A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indexed="47"/>
    <pageSetUpPr fitToPage="1"/>
  </sheetPr>
  <dimension ref="A1:F71"/>
  <sheetViews>
    <sheetView showGridLines="0" zoomScale="55" zoomScaleNormal="55" workbookViewId="0" topLeftCell="A1">
      <selection activeCell="I21" sqref="I21"/>
    </sheetView>
  </sheetViews>
  <sheetFormatPr defaultColWidth="11.421875" defaultRowHeight="12.75"/>
  <cols>
    <col min="1" max="1" width="10.8515625" style="2" customWidth="1"/>
    <col min="2" max="2" width="61.421875" style="2" customWidth="1"/>
    <col min="3" max="3" width="29.57421875" style="2" customWidth="1"/>
    <col min="4" max="6" width="28.8515625" style="2" customWidth="1"/>
    <col min="7" max="16384" width="11.421875" style="2" customWidth="1"/>
  </cols>
  <sheetData>
    <row r="1" ht="15.75">
      <c r="B1" s="1" t="s">
        <v>84</v>
      </c>
    </row>
    <row r="2" spans="1:2" ht="15.75">
      <c r="A2" s="1"/>
      <c r="B2" s="1"/>
    </row>
    <row r="3" spans="1:6" ht="15.75">
      <c r="A3" s="1"/>
      <c r="B3" s="33" t="s">
        <v>85</v>
      </c>
      <c r="C3" s="145" t="str">
        <f>Deckblatt!C3</f>
        <v>XYZ</v>
      </c>
      <c r="D3" s="145"/>
      <c r="E3" s="145"/>
      <c r="F3" s="145"/>
    </row>
    <row r="4" spans="1:6" ht="15.75">
      <c r="A4" s="1"/>
      <c r="B4" s="33"/>
      <c r="C4" s="34"/>
      <c r="D4" s="34"/>
      <c r="E4" s="34"/>
      <c r="F4" s="34"/>
    </row>
    <row r="5" spans="1:6" ht="15.75">
      <c r="A5" s="1"/>
      <c r="B5" s="33" t="s">
        <v>76</v>
      </c>
      <c r="C5" s="100" t="str">
        <f>Deckblatt!E20</f>
        <v>tt.mm.jjjj</v>
      </c>
      <c r="D5" s="34"/>
      <c r="E5" s="34"/>
      <c r="F5" s="34"/>
    </row>
    <row r="6" spans="1:6" ht="15.75">
      <c r="A6" s="72"/>
      <c r="B6" s="101" t="s">
        <v>82</v>
      </c>
      <c r="C6" s="37" t="str">
        <f>IF(Deckblatt!D14="x",Deckblatt!E14,IF(Deckblatt!D15="x",Deckblatt!E15,IF(Deckblatt!D16="x",Deckblatt!E16,"bitte kreuzen Sie den angewandten Rechnungslegungsstandard auf dem Deckblatt an")))</f>
        <v>bitte kreuzen Sie den angewandten Rechnungslegungsstandard auf dem Deckblatt an</v>
      </c>
      <c r="D6" s="38"/>
      <c r="E6" s="38"/>
      <c r="F6" s="38"/>
    </row>
    <row r="8" spans="1:6" ht="15.75">
      <c r="A8" s="1"/>
      <c r="C8" s="110" t="s">
        <v>50</v>
      </c>
      <c r="D8" s="110" t="s">
        <v>41</v>
      </c>
      <c r="E8" s="110" t="s">
        <v>51</v>
      </c>
      <c r="F8" s="110" t="s">
        <v>42</v>
      </c>
    </row>
    <row r="9" spans="3:6" s="82" customFormat="1" ht="15.75">
      <c r="C9" s="111">
        <f>'Solva Konglom. Halbjahr'!C10</f>
        <v>0</v>
      </c>
      <c r="D9" s="111" t="str">
        <f>'Solva Konglom. Jahr'!C9</f>
        <v>(in Mio CHF)</v>
      </c>
      <c r="E9" s="111" t="str">
        <f>'Solva Konglom. Halbjahr'!E10</f>
        <v>(in Mio CHF)</v>
      </c>
      <c r="F9" s="111" t="str">
        <f>'Solva Konglom. Jahr'!E9</f>
        <v>(in Mio CHF)</v>
      </c>
    </row>
    <row r="10" spans="1:6" ht="15.75">
      <c r="A10" s="74">
        <v>1</v>
      </c>
      <c r="B10" s="1" t="s">
        <v>1</v>
      </c>
      <c r="C10" s="112"/>
      <c r="D10" s="112"/>
      <c r="E10" s="112"/>
      <c r="F10" s="112"/>
    </row>
    <row r="11" spans="1:6" ht="15">
      <c r="A11" s="67"/>
      <c r="C11" s="112"/>
      <c r="D11" s="112"/>
      <c r="E11" s="112"/>
      <c r="F11" s="112"/>
    </row>
    <row r="12" spans="1:6" ht="15">
      <c r="A12" s="67"/>
      <c r="B12" s="2" t="s">
        <v>2</v>
      </c>
      <c r="C12" s="113">
        <f>'Solva Konglom. Halbjahr'!C13</f>
        <v>0</v>
      </c>
      <c r="D12" s="113">
        <f>'Solva Konglom. Jahr'!C12</f>
        <v>0</v>
      </c>
      <c r="E12" s="113">
        <f>'Solva Konglom. Halbjahr'!E13</f>
        <v>0</v>
      </c>
      <c r="F12" s="113">
        <f>'Solva Konglom. Jahr'!E12</f>
        <v>0</v>
      </c>
    </row>
    <row r="13" spans="1:6" ht="15">
      <c r="A13" s="67"/>
      <c r="B13" s="2" t="s">
        <v>3</v>
      </c>
      <c r="C13" s="113">
        <f>'Solva Konglom. Halbjahr'!C14</f>
        <v>0</v>
      </c>
      <c r="D13" s="113">
        <f>'Solva Konglom. Jahr'!C13</f>
        <v>0</v>
      </c>
      <c r="E13" s="113">
        <f>'Solva Konglom. Halbjahr'!E14</f>
        <v>0</v>
      </c>
      <c r="F13" s="113">
        <f>'Solva Konglom. Jahr'!E13</f>
        <v>0</v>
      </c>
    </row>
    <row r="14" spans="1:6" ht="15">
      <c r="A14" s="67"/>
      <c r="B14" s="2" t="s">
        <v>4</v>
      </c>
      <c r="C14" s="113">
        <f>'Solva Konglom. Halbjahr'!C15</f>
        <v>0</v>
      </c>
      <c r="D14" s="113">
        <f>'Solva Konglom. Jahr'!C14</f>
        <v>0</v>
      </c>
      <c r="E14" s="113">
        <f>'Solva Konglom. Halbjahr'!E15</f>
        <v>0</v>
      </c>
      <c r="F14" s="113">
        <f>'Solva Konglom. Jahr'!E14</f>
        <v>0</v>
      </c>
    </row>
    <row r="15" spans="1:6" ht="15">
      <c r="A15" s="67"/>
      <c r="B15" s="2" t="s">
        <v>5</v>
      </c>
      <c r="C15" s="113">
        <f>'Solva Konglom. Halbjahr'!C16</f>
        <v>0</v>
      </c>
      <c r="D15" s="113">
        <f>'Solva Konglom. Jahr'!C15</f>
        <v>0</v>
      </c>
      <c r="E15" s="113">
        <f>'Solva Konglom. Halbjahr'!E16</f>
        <v>0</v>
      </c>
      <c r="F15" s="113">
        <f>'Solva Konglom. Jahr'!E15</f>
        <v>0</v>
      </c>
    </row>
    <row r="16" spans="1:6" ht="15">
      <c r="A16" s="67"/>
      <c r="B16" s="2" t="s">
        <v>6</v>
      </c>
      <c r="C16" s="114">
        <f>'Solva Konglom. Halbjahr'!C17</f>
        <v>0</v>
      </c>
      <c r="D16" s="114">
        <f>'Solva Konglom. Jahr'!C16</f>
        <v>0</v>
      </c>
      <c r="E16" s="114">
        <f>'Solva Konglom. Halbjahr'!E17</f>
        <v>0</v>
      </c>
      <c r="F16" s="114">
        <f>'Solva Konglom. Jahr'!E16</f>
        <v>0</v>
      </c>
    </row>
    <row r="17" spans="1:6" ht="15">
      <c r="A17" s="67"/>
      <c r="C17" s="113"/>
      <c r="D17" s="113"/>
      <c r="E17" s="113"/>
      <c r="F17" s="113"/>
    </row>
    <row r="18" spans="1:6" ht="15">
      <c r="A18" s="67"/>
      <c r="B18" s="2" t="s">
        <v>43</v>
      </c>
      <c r="C18" s="114">
        <f>'Solva Konglom. Halbjahr'!C19</f>
        <v>0</v>
      </c>
      <c r="D18" s="114">
        <f>'Solva Konglom. Jahr'!C18</f>
        <v>0</v>
      </c>
      <c r="E18" s="114">
        <f>'Solva Konglom. Halbjahr'!E19</f>
        <v>0</v>
      </c>
      <c r="F18" s="114">
        <f>'Solva Konglom. Jahr'!E18</f>
        <v>0</v>
      </c>
    </row>
    <row r="19" spans="1:6" ht="15">
      <c r="A19" s="67"/>
      <c r="C19" s="113"/>
      <c r="D19" s="113"/>
      <c r="E19" s="113"/>
      <c r="F19" s="113"/>
    </row>
    <row r="20" spans="1:6" s="1" customFormat="1" ht="15.75">
      <c r="A20" s="74"/>
      <c r="B20" s="70" t="s">
        <v>7</v>
      </c>
      <c r="C20" s="115">
        <f>SUM(C12:C19)</f>
        <v>0</v>
      </c>
      <c r="D20" s="115">
        <f>SUM(D12:D19)</f>
        <v>0</v>
      </c>
      <c r="E20" s="115">
        <f>SUM(E12:E19)</f>
        <v>0</v>
      </c>
      <c r="F20" s="115">
        <f>SUM(F12:F19)</f>
        <v>0</v>
      </c>
    </row>
    <row r="21" spans="1:6" ht="15">
      <c r="A21" s="83"/>
      <c r="B21" s="73"/>
      <c r="C21" s="116"/>
      <c r="D21" s="116"/>
      <c r="E21" s="116"/>
      <c r="F21" s="116"/>
    </row>
    <row r="22" spans="1:6" ht="15">
      <c r="A22" s="67"/>
      <c r="C22" s="113"/>
      <c r="D22" s="113"/>
      <c r="E22" s="113"/>
      <c r="F22" s="113"/>
    </row>
    <row r="23" spans="1:6" ht="15.75">
      <c r="A23" s="74">
        <v>2</v>
      </c>
      <c r="B23" s="1" t="s">
        <v>8</v>
      </c>
      <c r="C23" s="113"/>
      <c r="D23" s="113"/>
      <c r="E23" s="113"/>
      <c r="F23" s="113"/>
    </row>
    <row r="24" spans="1:6" ht="15">
      <c r="A24" s="67"/>
      <c r="C24" s="113"/>
      <c r="D24" s="113"/>
      <c r="E24" s="113"/>
      <c r="F24" s="113"/>
    </row>
    <row r="25" spans="1:6" ht="15">
      <c r="A25" s="67"/>
      <c r="B25" s="2" t="s">
        <v>9</v>
      </c>
      <c r="C25" s="113">
        <f>'Solva Konglom. Halbjahr'!C26</f>
        <v>0</v>
      </c>
      <c r="D25" s="113">
        <f>'Solva Konglom. Jahr'!C25</f>
        <v>0</v>
      </c>
      <c r="E25" s="113">
        <f>'Solva Konglom. Halbjahr'!E26</f>
        <v>0</v>
      </c>
      <c r="F25" s="113">
        <f>'Solva Konglom. Jahr'!E25</f>
        <v>0</v>
      </c>
    </row>
    <row r="26" spans="1:6" ht="15">
      <c r="A26" s="67" t="s">
        <v>10</v>
      </c>
      <c r="B26" s="2" t="s">
        <v>11</v>
      </c>
      <c r="C26" s="114">
        <f>'Solva Konglom. Halbjahr'!C27</f>
        <v>0</v>
      </c>
      <c r="D26" s="114">
        <f>'Solva Konglom. Jahr'!C26</f>
        <v>0</v>
      </c>
      <c r="E26" s="114">
        <f>'Solva Konglom. Halbjahr'!E27</f>
        <v>0</v>
      </c>
      <c r="F26" s="114">
        <f>'Solva Konglom. Jahr'!E26</f>
        <v>0</v>
      </c>
    </row>
    <row r="27" spans="1:6" ht="15">
      <c r="A27" s="67"/>
      <c r="C27" s="113"/>
      <c r="D27" s="113"/>
      <c r="E27" s="113"/>
      <c r="F27" s="113"/>
    </row>
    <row r="28" spans="1:6" s="1" customFormat="1" ht="15.75">
      <c r="A28" s="74" t="s">
        <v>12</v>
      </c>
      <c r="B28" s="70" t="s">
        <v>13</v>
      </c>
      <c r="C28" s="115">
        <f>SUM(C25:C27)</f>
        <v>0</v>
      </c>
      <c r="D28" s="115">
        <f>SUM(D25:D27)</f>
        <v>0</v>
      </c>
      <c r="E28" s="115">
        <f>SUM(E25:E27)</f>
        <v>0</v>
      </c>
      <c r="F28" s="115">
        <f>SUM(F25:F27)</f>
        <v>0</v>
      </c>
    </row>
    <row r="29" spans="1:6" ht="15">
      <c r="A29" s="67"/>
      <c r="B29" s="70" t="s">
        <v>83</v>
      </c>
      <c r="C29" s="113"/>
      <c r="D29" s="113"/>
      <c r="E29" s="113"/>
      <c r="F29" s="113"/>
    </row>
    <row r="30" spans="1:6" ht="15">
      <c r="A30" s="67"/>
      <c r="C30" s="113"/>
      <c r="D30" s="113"/>
      <c r="E30" s="113"/>
      <c r="F30" s="113"/>
    </row>
    <row r="31" spans="1:6" ht="15">
      <c r="A31" s="67" t="s">
        <v>10</v>
      </c>
      <c r="B31" s="2" t="s">
        <v>14</v>
      </c>
      <c r="C31" s="114">
        <f>'Solva Konglom. Halbjahr'!C32</f>
        <v>0</v>
      </c>
      <c r="D31" s="114">
        <f>'Solva Konglom. Jahr'!C31</f>
        <v>0</v>
      </c>
      <c r="E31" s="114">
        <f>'Solva Konglom. Halbjahr'!E32</f>
        <v>0</v>
      </c>
      <c r="F31" s="114">
        <f>'Solva Konglom. Jahr'!E31</f>
        <v>0</v>
      </c>
    </row>
    <row r="32" spans="1:6" ht="15">
      <c r="A32" s="67"/>
      <c r="B32" s="2" t="s">
        <v>15</v>
      </c>
      <c r="C32" s="113"/>
      <c r="D32" s="113"/>
      <c r="E32" s="113"/>
      <c r="F32" s="113"/>
    </row>
    <row r="33" spans="1:6" ht="15">
      <c r="A33" s="67"/>
      <c r="C33" s="113"/>
      <c r="D33" s="113"/>
      <c r="E33" s="113"/>
      <c r="F33" s="113"/>
    </row>
    <row r="34" spans="1:6" ht="15">
      <c r="A34" s="67"/>
      <c r="B34" s="85" t="s">
        <v>16</v>
      </c>
      <c r="C34" s="113"/>
      <c r="D34" s="113"/>
      <c r="E34" s="113"/>
      <c r="F34" s="113"/>
    </row>
    <row r="35" spans="1:6" ht="15">
      <c r="A35" s="67" t="s">
        <v>10</v>
      </c>
      <c r="B35" s="2" t="s">
        <v>17</v>
      </c>
      <c r="C35" s="114">
        <f>'Solva Konglom. Halbjahr'!C36</f>
        <v>0</v>
      </c>
      <c r="D35" s="114">
        <f>'Solva Konglom. Jahr'!C35</f>
        <v>0</v>
      </c>
      <c r="E35" s="114">
        <f>'Solva Konglom. Halbjahr'!E36</f>
        <v>0</v>
      </c>
      <c r="F35" s="114">
        <f>'Solva Konglom. Jahr'!E35</f>
        <v>0</v>
      </c>
    </row>
    <row r="36" spans="1:6" ht="15">
      <c r="A36" s="67"/>
      <c r="B36" s="2" t="s">
        <v>18</v>
      </c>
      <c r="C36" s="113"/>
      <c r="D36" s="113"/>
      <c r="E36" s="113"/>
      <c r="F36" s="113"/>
    </row>
    <row r="37" spans="1:6" ht="15">
      <c r="A37" s="2" t="s">
        <v>10</v>
      </c>
      <c r="B37" s="2" t="s">
        <v>19</v>
      </c>
      <c r="C37" s="114">
        <f>'Solva Konglom. Halbjahr'!C38</f>
        <v>0</v>
      </c>
      <c r="D37" s="114">
        <f>'Solva Konglom. Jahr'!C37</f>
        <v>0</v>
      </c>
      <c r="E37" s="114">
        <f>'Solva Konglom. Halbjahr'!E38</f>
        <v>0</v>
      </c>
      <c r="F37" s="114">
        <f>'Solva Konglom. Jahr'!E37</f>
        <v>0</v>
      </c>
    </row>
    <row r="38" spans="1:6" ht="15">
      <c r="A38" s="67" t="s">
        <v>10</v>
      </c>
      <c r="B38" s="2" t="s">
        <v>20</v>
      </c>
      <c r="C38" s="113"/>
      <c r="D38" s="113"/>
      <c r="E38" s="113"/>
      <c r="F38" s="113"/>
    </row>
    <row r="39" spans="1:6" ht="15">
      <c r="A39" s="67" t="s">
        <v>10</v>
      </c>
      <c r="B39" s="2" t="s">
        <v>20</v>
      </c>
      <c r="C39" s="113">
        <f>'Solva Konglom. Halbjahr'!C40</f>
        <v>0</v>
      </c>
      <c r="D39" s="113">
        <f>'Solva Konglom. Jahr'!C39</f>
        <v>0</v>
      </c>
      <c r="E39" s="113">
        <f>'Solva Konglom. Halbjahr'!E40</f>
        <v>0</v>
      </c>
      <c r="F39" s="113">
        <f>'Solva Konglom. Jahr'!E39</f>
        <v>0</v>
      </c>
    </row>
    <row r="40" spans="1:6" ht="15">
      <c r="A40" s="67" t="s">
        <v>10</v>
      </c>
      <c r="B40" s="2" t="s">
        <v>20</v>
      </c>
      <c r="C40" s="114">
        <f>'Solva Konglom. Halbjahr'!C41</f>
        <v>0</v>
      </c>
      <c r="D40" s="114">
        <f>'Solva Konglom. Jahr'!C40</f>
        <v>0</v>
      </c>
      <c r="E40" s="114">
        <f>'Solva Konglom. Halbjahr'!E41</f>
        <v>0</v>
      </c>
      <c r="F40" s="114">
        <f>'Solva Konglom. Jahr'!E40</f>
        <v>0</v>
      </c>
    </row>
    <row r="41" spans="1:6" ht="15.75">
      <c r="A41" s="67"/>
      <c r="B41" s="1"/>
      <c r="C41" s="113"/>
      <c r="D41" s="113"/>
      <c r="E41" s="113"/>
      <c r="F41" s="113"/>
    </row>
    <row r="42" spans="1:6" s="1" customFormat="1" ht="15.75">
      <c r="A42" s="74" t="s">
        <v>21</v>
      </c>
      <c r="B42" s="1" t="s">
        <v>44</v>
      </c>
      <c r="C42" s="115">
        <f>SUM(C31:C41)</f>
        <v>0</v>
      </c>
      <c r="D42" s="115">
        <f>SUM(D31:D41)</f>
        <v>0</v>
      </c>
      <c r="E42" s="115">
        <f>SUM(E31:E41)</f>
        <v>0</v>
      </c>
      <c r="F42" s="115">
        <f>SUM(F31:F41)</f>
        <v>0</v>
      </c>
    </row>
    <row r="43" spans="1:6" ht="15">
      <c r="A43" s="67"/>
      <c r="C43" s="113"/>
      <c r="D43" s="113"/>
      <c r="E43" s="113"/>
      <c r="F43" s="113"/>
    </row>
    <row r="44" spans="1:6" ht="15">
      <c r="A44" s="67" t="s">
        <v>22</v>
      </c>
      <c r="B44" s="2" t="s">
        <v>23</v>
      </c>
      <c r="C44" s="113">
        <f>'Solva Konglom. Halbjahr'!C45</f>
        <v>0</v>
      </c>
      <c r="D44" s="113">
        <f>'Solva Konglom. Jahr'!C44</f>
        <v>0</v>
      </c>
      <c r="E44" s="113">
        <f>'Solva Konglom. Halbjahr'!E45</f>
        <v>0</v>
      </c>
      <c r="F44" s="113">
        <f>'Solva Konglom. Jahr'!E44</f>
        <v>0</v>
      </c>
    </row>
    <row r="45" spans="1:6" ht="15">
      <c r="A45" s="67" t="s">
        <v>22</v>
      </c>
      <c r="B45" s="2" t="s">
        <v>24</v>
      </c>
      <c r="C45" s="113">
        <f>'Solva Konglom. Halbjahr'!C46</f>
        <v>0</v>
      </c>
      <c r="D45" s="113">
        <f>'Solva Konglom. Jahr'!C45</f>
        <v>0</v>
      </c>
      <c r="E45" s="113">
        <f>'Solva Konglom. Halbjahr'!E46</f>
        <v>0</v>
      </c>
      <c r="F45" s="113">
        <f>'Solva Konglom. Jahr'!E45</f>
        <v>0</v>
      </c>
    </row>
    <row r="46" spans="1:6" ht="15">
      <c r="A46" s="67" t="s">
        <v>22</v>
      </c>
      <c r="B46" s="2" t="s">
        <v>25</v>
      </c>
      <c r="C46" s="113">
        <f>'Solva Konglom. Halbjahr'!C47</f>
        <v>0</v>
      </c>
      <c r="D46" s="113">
        <f>'Solva Konglom. Jahr'!C46</f>
        <v>0</v>
      </c>
      <c r="E46" s="113">
        <f>'Solva Konglom. Halbjahr'!E47</f>
        <v>0</v>
      </c>
      <c r="F46" s="113">
        <f>'Solva Konglom. Jahr'!E46</f>
        <v>0</v>
      </c>
    </row>
    <row r="47" spans="1:6" ht="15">
      <c r="A47" s="67" t="s">
        <v>22</v>
      </c>
      <c r="B47" s="2" t="s">
        <v>26</v>
      </c>
      <c r="C47" s="113">
        <f>'Solva Konglom. Halbjahr'!C48</f>
        <v>0</v>
      </c>
      <c r="D47" s="113">
        <f>'Solva Konglom. Jahr'!C47</f>
        <v>0</v>
      </c>
      <c r="E47" s="113">
        <f>'Solva Konglom. Halbjahr'!E48</f>
        <v>0</v>
      </c>
      <c r="F47" s="113">
        <f>'Solva Konglom. Jahr'!E47</f>
        <v>0</v>
      </c>
    </row>
    <row r="48" spans="1:6" ht="15">
      <c r="A48" s="67" t="s">
        <v>22</v>
      </c>
      <c r="B48" s="2" t="s">
        <v>27</v>
      </c>
      <c r="C48" s="113">
        <f>'Solva Konglom. Halbjahr'!C49</f>
        <v>0</v>
      </c>
      <c r="D48" s="113">
        <f>'Solva Konglom. Jahr'!C48</f>
        <v>0</v>
      </c>
      <c r="E48" s="113">
        <f>'Solva Konglom. Halbjahr'!E49</f>
        <v>0</v>
      </c>
      <c r="F48" s="113">
        <f>'Solva Konglom. Jahr'!E48</f>
        <v>0</v>
      </c>
    </row>
    <row r="49" spans="1:6" ht="15">
      <c r="A49" s="67" t="s">
        <v>22</v>
      </c>
      <c r="B49" s="2" t="s">
        <v>28</v>
      </c>
      <c r="C49" s="113">
        <f>'Solva Konglom. Halbjahr'!C50</f>
        <v>0</v>
      </c>
      <c r="D49" s="113">
        <f>'Solva Konglom. Jahr'!C49</f>
        <v>0</v>
      </c>
      <c r="E49" s="113">
        <f>'Solva Konglom. Halbjahr'!E50</f>
        <v>0</v>
      </c>
      <c r="F49" s="113">
        <f>'Solva Konglom. Jahr'!E49</f>
        <v>0</v>
      </c>
    </row>
    <row r="50" spans="1:6" ht="15">
      <c r="A50" s="67" t="s">
        <v>22</v>
      </c>
      <c r="B50" s="2" t="s">
        <v>29</v>
      </c>
      <c r="C50" s="113">
        <f>'Solva Konglom. Halbjahr'!C51</f>
        <v>0</v>
      </c>
      <c r="D50" s="113">
        <f>'Solva Konglom. Jahr'!C50</f>
        <v>0</v>
      </c>
      <c r="E50" s="113">
        <f>'Solva Konglom. Halbjahr'!E51</f>
        <v>0</v>
      </c>
      <c r="F50" s="113">
        <f>'Solva Konglom. Jahr'!E50</f>
        <v>0</v>
      </c>
    </row>
    <row r="51" spans="1:6" ht="15">
      <c r="A51" s="67" t="s">
        <v>22</v>
      </c>
      <c r="B51" s="2" t="s">
        <v>30</v>
      </c>
      <c r="C51" s="113"/>
      <c r="D51" s="113"/>
      <c r="E51" s="113"/>
      <c r="F51" s="113"/>
    </row>
    <row r="52" spans="1:6" ht="15">
      <c r="A52" s="67" t="s">
        <v>22</v>
      </c>
      <c r="B52" s="2" t="s">
        <v>30</v>
      </c>
      <c r="C52" s="113"/>
      <c r="D52" s="113"/>
      <c r="E52" s="113"/>
      <c r="F52" s="113"/>
    </row>
    <row r="53" spans="1:6" ht="15">
      <c r="A53" s="67" t="s">
        <v>22</v>
      </c>
      <c r="B53" s="2" t="s">
        <v>30</v>
      </c>
      <c r="C53" s="114">
        <f>'Solva Konglom. Halbjahr'!C54</f>
        <v>0</v>
      </c>
      <c r="D53" s="114">
        <f>'Solva Konglom. Jahr'!C53</f>
        <v>0</v>
      </c>
      <c r="E53" s="114">
        <f>'Solva Konglom. Halbjahr'!E54</f>
        <v>0</v>
      </c>
      <c r="F53" s="114">
        <f>'Solva Konglom. Jahr'!E53</f>
        <v>0</v>
      </c>
    </row>
    <row r="54" spans="1:6" ht="15">
      <c r="A54" s="67"/>
      <c r="C54" s="113"/>
      <c r="D54" s="113"/>
      <c r="E54" s="113"/>
      <c r="F54" s="113"/>
    </row>
    <row r="55" spans="1:6" s="1" customFormat="1" ht="15.75">
      <c r="A55" s="74" t="s">
        <v>21</v>
      </c>
      <c r="B55" s="1" t="s">
        <v>45</v>
      </c>
      <c r="C55" s="115">
        <f>SUM(C44:C54)</f>
        <v>0</v>
      </c>
      <c r="D55" s="115">
        <f>SUM(D44:D54)</f>
        <v>0</v>
      </c>
      <c r="E55" s="115">
        <f>SUM(E44:E54)</f>
        <v>0</v>
      </c>
      <c r="F55" s="115">
        <f>SUM(F44:F54)</f>
        <v>0</v>
      </c>
    </row>
    <row r="56" spans="1:6" ht="15.75">
      <c r="A56" s="67"/>
      <c r="B56" s="1"/>
      <c r="C56" s="113"/>
      <c r="D56" s="113"/>
      <c r="E56" s="113"/>
      <c r="F56" s="113"/>
    </row>
    <row r="57" spans="1:6" s="1" customFormat="1" ht="15.75">
      <c r="A57" s="74"/>
      <c r="B57" s="70" t="s">
        <v>31</v>
      </c>
      <c r="C57" s="115">
        <f>C28+C42-C55</f>
        <v>0</v>
      </c>
      <c r="D57" s="115">
        <f>D28+D42-D55</f>
        <v>0</v>
      </c>
      <c r="E57" s="115">
        <f>E28+E42-E55</f>
        <v>0</v>
      </c>
      <c r="F57" s="115">
        <f>F28+F42-F55</f>
        <v>0</v>
      </c>
    </row>
    <row r="58" spans="1:6" ht="15">
      <c r="A58" s="83"/>
      <c r="B58" s="73"/>
      <c r="C58" s="116"/>
      <c r="D58" s="116"/>
      <c r="E58" s="116"/>
      <c r="F58" s="116"/>
    </row>
    <row r="59" spans="1:6" ht="15">
      <c r="A59" s="67"/>
      <c r="C59" s="113"/>
      <c r="D59" s="113"/>
      <c r="E59" s="113"/>
      <c r="F59" s="113"/>
    </row>
    <row r="60" spans="1:6" ht="15.75">
      <c r="A60" s="74">
        <v>3</v>
      </c>
      <c r="B60" s="1" t="s">
        <v>46</v>
      </c>
      <c r="C60" s="113"/>
      <c r="D60" s="113"/>
      <c r="E60" s="113"/>
      <c r="F60" s="113"/>
    </row>
    <row r="61" spans="3:6" ht="15">
      <c r="C61" s="113"/>
      <c r="D61" s="113"/>
      <c r="E61" s="113"/>
      <c r="F61" s="113"/>
    </row>
    <row r="62" spans="2:6" ht="15">
      <c r="B62" s="85" t="s">
        <v>31</v>
      </c>
      <c r="C62" s="113">
        <f>C57</f>
        <v>0</v>
      </c>
      <c r="D62" s="113">
        <f>D57</f>
        <v>0</v>
      </c>
      <c r="E62" s="113">
        <f>E57</f>
        <v>0</v>
      </c>
      <c r="F62" s="113">
        <f>F57</f>
        <v>0</v>
      </c>
    </row>
    <row r="63" spans="2:6" ht="15">
      <c r="B63" s="85" t="s">
        <v>7</v>
      </c>
      <c r="C63" s="114">
        <f>C20</f>
        <v>0</v>
      </c>
      <c r="D63" s="114">
        <f>D20</f>
        <v>0</v>
      </c>
      <c r="E63" s="114">
        <f>E20</f>
        <v>0</v>
      </c>
      <c r="F63" s="114">
        <f>F20</f>
        <v>0</v>
      </c>
    </row>
    <row r="64" spans="3:6" ht="15">
      <c r="C64" s="112"/>
      <c r="D64" s="112"/>
      <c r="E64" s="112"/>
      <c r="F64" s="112"/>
    </row>
    <row r="65" spans="2:6" s="1" customFormat="1" ht="15.75">
      <c r="B65" s="1" t="s">
        <v>47</v>
      </c>
      <c r="C65" s="117" t="e">
        <f>C62/C63</f>
        <v>#DIV/0!</v>
      </c>
      <c r="D65" s="117" t="e">
        <f>D62/D63</f>
        <v>#DIV/0!</v>
      </c>
      <c r="E65" s="117" t="e">
        <f>E62/E63</f>
        <v>#DIV/0!</v>
      </c>
      <c r="F65" s="117" t="e">
        <f>F62/F63</f>
        <v>#DIV/0!</v>
      </c>
    </row>
    <row r="66" spans="2:6" ht="16.5" thickBot="1">
      <c r="B66" s="1"/>
      <c r="C66" s="118"/>
      <c r="D66" s="118"/>
      <c r="E66" s="118"/>
      <c r="F66" s="118"/>
    </row>
    <row r="67" spans="2:6" ht="16.5" thickTop="1">
      <c r="B67" s="1"/>
      <c r="C67" s="112"/>
      <c r="D67" s="112"/>
      <c r="E67" s="112"/>
      <c r="F67" s="112"/>
    </row>
    <row r="68" spans="2:6" ht="15">
      <c r="B68" s="2" t="s">
        <v>48</v>
      </c>
      <c r="C68" s="114">
        <f>C62-C63</f>
        <v>0</v>
      </c>
      <c r="D68" s="114">
        <f>D62-D63</f>
        <v>0</v>
      </c>
      <c r="E68" s="114">
        <f>E62-E63</f>
        <v>0</v>
      </c>
      <c r="F68" s="114">
        <f>F62-F63</f>
        <v>0</v>
      </c>
    </row>
    <row r="69" spans="2:6" ht="15.75">
      <c r="B69" s="1"/>
      <c r="C69" s="112"/>
      <c r="D69" s="112"/>
      <c r="E69" s="112"/>
      <c r="F69" s="112"/>
    </row>
    <row r="70" spans="2:6" ht="15">
      <c r="B70" s="2" t="str">
        <f>'Solva Konglom. Halbjahr'!B71</f>
        <v>Angemessenheit der Solvabilität I</v>
      </c>
      <c r="C70" s="119" t="e">
        <f>IF(C65&gt;150%,"angemessen",IF(C65&lt;100%,"Sanierungsmassnahmen","intensivierte Überwachung"))</f>
        <v>#DIV/0!</v>
      </c>
      <c r="D70" s="119" t="e">
        <f>IF(D65&gt;150%,"angemessen",IF(D65&lt;100%,"Sanierungsmassnahmen","intensivierte Überwachung"))</f>
        <v>#DIV/0!</v>
      </c>
      <c r="E70" s="119" t="e">
        <f>IF(E65&gt;150%,"angemessen",IF(E65&lt;100%,"Sanierungsmassnahmen","intensivierte Überwachung"))</f>
        <v>#DIV/0!</v>
      </c>
      <c r="F70" s="119" t="e">
        <f>IF(F65&gt;150%,"angemessen",IF(F65&lt;100%,"Sanierungsmassnahmen","intensivierte Überwachung"))</f>
        <v>#DIV/0!</v>
      </c>
    </row>
    <row r="71" spans="1:6" ht="15.75">
      <c r="A71" s="73"/>
      <c r="B71" s="81"/>
      <c r="C71" s="120"/>
      <c r="D71" s="120"/>
      <c r="E71" s="120"/>
      <c r="F71" s="120"/>
    </row>
  </sheetData>
  <sheetProtection password="C5F0" sheet="1" objects="1" scenarios="1" selectLockedCells="1"/>
  <mergeCells count="1">
    <mergeCell ref="C3:F3"/>
  </mergeCells>
  <printOptions/>
  <pageMargins left="0.55" right="0.44" top="0.58" bottom="0.5" header="0.27" footer="0.28"/>
  <pageSetup fitToHeight="1" fitToWidth="1" horizontalDpi="1200" verticalDpi="1200" orientation="portrait" paperSize="9" scale="50" r:id="rId1"/>
  <headerFooter alignWithMargins="0">
    <oddHeader>&amp;C&amp;"Arial,Fett Kursiv"&amp;9Anhang 2: Berechnungsblatt für die Solvabilität von Versicherungskonglomeraten</oddHeader>
    <oddFooter>&amp;L&amp;8BPV/Sb - 01.11.2006&amp;R&amp;F&amp;A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Münzel Carin BPV</dc:creator>
  <cp:keywords/>
  <dc:description/>
  <cp:lastModifiedBy>Trachsel Priska BPV</cp:lastModifiedBy>
  <cp:lastPrinted>2006-11-20T08:47:22Z</cp:lastPrinted>
  <dcterms:created xsi:type="dcterms:W3CDTF">2006-11-09T11:21:34Z</dcterms:created>
  <dcterms:modified xsi:type="dcterms:W3CDTF">2006-12-11T11:38:37Z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COO.2098.100.3.1140622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 RICHTLINIEN GRUPPEN UND KONGLO DEFINITIV</vt:lpwstr>
  </property>
  <property fmtid="{D5CDD505-2E9C-101B-9397-08002B2CF9AE}" pid="5" name="FSC#COOELAK@1.1001:FileRefYear">
    <vt:lpwstr>2006</vt:lpwstr>
  </property>
  <property fmtid="{D5CDD505-2E9C-101B-9397-08002B2CF9AE}" pid="6" name="FSC#COOELAK@1.1001:FileRefOrdinal">
    <vt:lpwstr>13210</vt:lpwstr>
  </property>
  <property fmtid="{D5CDD505-2E9C-101B-9397-08002B2CF9AE}" pid="7" name="FSC#COOELAK@1.1001:FileRefOU">
    <vt:lpwstr>GA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Münzel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GA (Gruppenaufsicht)</vt:lpwstr>
  </property>
  <property fmtid="{D5CDD505-2E9C-101B-9397-08002B2CF9AE}" pid="17" name="FSC#COOELAK@1.1001:CreatedAt">
    <vt:lpwstr>23.11.2006 10:01:31</vt:lpwstr>
  </property>
  <property fmtid="{D5CDD505-2E9C-101B-9397-08002B2CF9AE}" pid="18" name="FSC#COOELAK@1.1001:OU">
    <vt:lpwstr>GA (Gruppenaufsicht)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*COO.2098.100.3.1140622*</vt:lpwstr>
  </property>
  <property fmtid="{D5CDD505-2E9C-101B-9397-08002B2CF9AE}" pid="21" name="FSC#COOELAK@1.1001:RefBarCode">
    <vt:lpwstr>*Anhang2-Konglomerate-Def*</vt:lpwstr>
  </property>
  <property fmtid="{D5CDD505-2E9C-101B-9397-08002B2CF9AE}" pid="22" name="FSC#COOELAK@1.1001:FileRefBarCode">
    <vt:lpwstr>* RICHTLINIEN GRUPPEN UND KONGLO DEFINITIV*</vt:lpwstr>
  </property>
  <property fmtid="{D5CDD505-2E9C-101B-9397-08002B2CF9AE}" pid="23" name="FSC#COOELAK@1.1001:ExternalRef">
    <vt:lpwstr/>
  </property>
</Properties>
</file>