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" yWindow="195" windowWidth="15480" windowHeight="11640" activeTab="1"/>
  </bookViews>
  <sheets>
    <sheet name="Cover sheet" sheetId="1" r:id="rId1"/>
    <sheet name="Solv Group 1 Year" sheetId="2" r:id="rId2"/>
    <sheet name="Solv Group Half-Year" sheetId="3" r:id="rId3"/>
    <sheet name="Overview Solv Group" sheetId="4" r:id="rId4"/>
  </sheets>
  <definedNames>
    <definedName name="_xlnm.Print_Area" localSheetId="0">'Cover sheet'!$A$1:$E$40</definedName>
    <definedName name="_xlnm.Print_Area" localSheetId="3">'Overview Solv Group'!$A$1:$F$68</definedName>
    <definedName name="_xlnm.Print_Area" localSheetId="1">'Solv Group 1 Year'!$A$1:$F$68</definedName>
    <definedName name="_xlnm.Print_Area" localSheetId="2">'Solv Group Half-Year'!$A$1:$F$67</definedName>
  </definedNames>
  <calcPr fullCalcOnLoad="1"/>
</workbook>
</file>

<file path=xl/sharedStrings.xml><?xml version="1.0" encoding="utf-8"?>
<sst xmlns="http://schemas.openxmlformats.org/spreadsheetml/2006/main" count="221" uniqueCount="75">
  <si>
    <t>Swiss Generally Accepted Accounting Standards (Swiss GAAP FER)</t>
  </si>
  <si>
    <t>IFRS</t>
  </si>
  <si>
    <t>US GAAP</t>
  </si>
  <si>
    <t>Responsible</t>
  </si>
  <si>
    <t>Name of group</t>
  </si>
  <si>
    <t>Solvency Reporting</t>
  </si>
  <si>
    <t>Date</t>
  </si>
  <si>
    <t>please mark with an 'x'</t>
  </si>
  <si>
    <t>Reporting as of</t>
  </si>
  <si>
    <t>dd.mm.yyyy</t>
  </si>
  <si>
    <t>Source/Documentation</t>
  </si>
  <si>
    <t>please include additional calculations/documentation separately</t>
  </si>
  <si>
    <t>Comments/remarks on the following report</t>
  </si>
  <si>
    <t>fields in this colour may only be filled out upon application with a password</t>
  </si>
  <si>
    <t>Solvency Reporting for Insurance Groups</t>
  </si>
  <si>
    <t xml:space="preserve">Annual report of </t>
  </si>
  <si>
    <t xml:space="preserve">as of: </t>
  </si>
  <si>
    <t>31.12. previous year</t>
  </si>
  <si>
    <t>31.12. current year</t>
  </si>
  <si>
    <t>(in million CHF)</t>
  </si>
  <si>
    <t>Accounting standard used</t>
  </si>
  <si>
    <t>fields in this colour must/may be filled out</t>
  </si>
  <si>
    <t>Acquired PVFP: Excess above limits</t>
  </si>
  <si>
    <t>PVFP on own-client base</t>
  </si>
  <si>
    <t>Acc.St.</t>
  </si>
  <si>
    <t>Required solvency margin</t>
  </si>
  <si>
    <t>Life insurance</t>
  </si>
  <si>
    <t>Non-life insurance</t>
  </si>
  <si>
    <t xml:space="preserve">Health insurance </t>
  </si>
  <si>
    <t>Active reinsurance</t>
  </si>
  <si>
    <t>Non-regulated companies</t>
  </si>
  <si>
    <t>Total required solvency margin</t>
  </si>
  <si>
    <t>Available solvency margin</t>
  </si>
  <si>
    <t>Reported consolidated equity capital</t>
  </si>
  <si>
    <t xml:space="preserve">Minority shares </t>
  </si>
  <si>
    <t>Equity capital incl. minority shares according to</t>
  </si>
  <si>
    <t>official business report</t>
  </si>
  <si>
    <t>Subordinated loans, debentures and hybrid instruments,</t>
  </si>
  <si>
    <t>as long as allowable under art. 39 SO</t>
  </si>
  <si>
    <t>Upon application and if approved by FOPI:</t>
  </si>
  <si>
    <t>Not individually allocated surplus shares</t>
  </si>
  <si>
    <t>in life insurance</t>
  </si>
  <si>
    <t>Address</t>
  </si>
  <si>
    <t>Mandatory convertible securities (hybrid capital)</t>
  </si>
  <si>
    <t>Total I: additional elements (lines 26-34)</t>
  </si>
  <si>
    <t>Trademarks, licenses, copyrights, etc.</t>
  </si>
  <si>
    <t>Other intangible assets</t>
  </si>
  <si>
    <t>Dividends or repayments of capital</t>
  </si>
  <si>
    <t>Deferred acquisition costs non-life (DAC-NL)</t>
  </si>
  <si>
    <t>A. Muster</t>
  </si>
  <si>
    <t>plus</t>
  </si>
  <si>
    <t>=</t>
  </si>
  <si>
    <t>minus</t>
  </si>
  <si>
    <t xml:space="preserve">Goodwill </t>
  </si>
  <si>
    <t>……………</t>
  </si>
  <si>
    <t>…..</t>
  </si>
  <si>
    <t>Swiss GAAP FER</t>
  </si>
  <si>
    <t>equals</t>
  </si>
  <si>
    <t>Total II: deduction elements (lines 38-45)</t>
  </si>
  <si>
    <t>Total available solvency margin</t>
  </si>
  <si>
    <t>Solvency calculation of the group</t>
  </si>
  <si>
    <t>Solvency ratio in % of the solvency margin</t>
  </si>
  <si>
    <t>Excess cover (+) / deficient cover (-) in million CHF</t>
  </si>
  <si>
    <t>30.06. previous year</t>
  </si>
  <si>
    <t>30.06. current year</t>
  </si>
  <si>
    <t xml:space="preserve">Interim report of </t>
  </si>
  <si>
    <r>
      <t xml:space="preserve">Summary of Solvency Reporting for </t>
    </r>
    <r>
      <rPr>
        <b/>
        <sz val="14"/>
        <rFont val="Arial"/>
        <family val="2"/>
      </rPr>
      <t>Insurance Groups</t>
    </r>
  </si>
  <si>
    <t>as of</t>
  </si>
  <si>
    <t>XYZ</t>
  </si>
  <si>
    <t>International Financial Reporting Standards (IRFS)</t>
  </si>
  <si>
    <t>United States Generally Accepted Accounting Standards (US GAAP)</t>
  </si>
  <si>
    <t>Reinsurance</t>
  </si>
  <si>
    <t>if and as allowable under art. 39 SO</t>
  </si>
  <si>
    <t>Upon application and approval by FOPI:</t>
  </si>
  <si>
    <t xml:space="preserve">Adequacy of Solvency I </t>
  </si>
</sst>
</file>

<file path=xl/styles.xml><?xml version="1.0" encoding="utf-8"?>
<styleSheet xmlns="http://schemas.openxmlformats.org/spreadsheetml/2006/main">
  <numFmts count="2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yy"/>
    <numFmt numFmtId="173" formatCode="0.0%"/>
    <numFmt numFmtId="174" formatCode="_ * #,##0.0_ ;_ * \-#,##0.0_ ;_ * &quot;-&quot;??_ ;_ @_ "/>
    <numFmt numFmtId="175" formatCode="_ * #,##0_ ;_ * \-#,##0_ ;_ * &quot;-&quot;??_ ;_ @_ "/>
    <numFmt numFmtId="176" formatCode="[$-807]dddd\,\ d\.\ mmmm\ yyyy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5"/>
      <name val="Arial"/>
      <family val="0"/>
    </font>
    <font>
      <b/>
      <i/>
      <sz val="10"/>
      <name val="Arial"/>
      <family val="0"/>
    </font>
    <font>
      <sz val="4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3"/>
      <name val="Arial"/>
      <family val="2"/>
    </font>
    <font>
      <b/>
      <i/>
      <sz val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16" fillId="2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3" borderId="0" xfId="0" applyFont="1" applyFill="1" applyAlignment="1" applyProtection="1">
      <alignment/>
      <protection/>
    </xf>
    <xf numFmtId="0" fontId="16" fillId="3" borderId="0" xfId="0" applyFont="1" applyFill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1" xfId="0" applyFont="1" applyBorder="1" applyAlignment="1" applyProtection="1">
      <alignment/>
      <protection/>
    </xf>
    <xf numFmtId="0" fontId="19" fillId="3" borderId="1" xfId="0" applyFont="1" applyFill="1" applyBorder="1" applyAlignment="1" applyProtection="1">
      <alignment/>
      <protection/>
    </xf>
    <xf numFmtId="0" fontId="16" fillId="3" borderId="1" xfId="0" applyFont="1" applyFill="1" applyBorder="1" applyAlignment="1" applyProtection="1">
      <alignment/>
      <protection/>
    </xf>
    <xf numFmtId="14" fontId="15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175" fontId="16" fillId="2" borderId="2" xfId="16" applyNumberFormat="1" applyFont="1" applyFill="1" applyBorder="1" applyAlignment="1" applyProtection="1">
      <alignment/>
      <protection locked="0"/>
    </xf>
    <xf numFmtId="175" fontId="16" fillId="2" borderId="3" xfId="16" applyNumberFormat="1" applyFont="1" applyFill="1" applyBorder="1" applyAlignment="1" applyProtection="1">
      <alignment/>
      <protection locked="0"/>
    </xf>
    <xf numFmtId="0" fontId="16" fillId="2" borderId="4" xfId="0" applyFont="1" applyFill="1" applyBorder="1" applyAlignment="1" applyProtection="1">
      <alignment/>
      <protection locked="0"/>
    </xf>
    <xf numFmtId="175" fontId="16" fillId="2" borderId="5" xfId="16" applyNumberFormat="1" applyFont="1" applyFill="1" applyBorder="1" applyAlignment="1" applyProtection="1">
      <alignment/>
      <protection locked="0"/>
    </xf>
    <xf numFmtId="175" fontId="16" fillId="2" borderId="6" xfId="16" applyNumberFormat="1" applyFont="1" applyFill="1" applyBorder="1" applyAlignment="1" applyProtection="1">
      <alignment/>
      <protection locked="0"/>
    </xf>
    <xf numFmtId="0" fontId="16" fillId="2" borderId="7" xfId="0" applyFont="1" applyFill="1" applyBorder="1" applyAlignment="1" applyProtection="1">
      <alignment/>
      <protection locked="0"/>
    </xf>
    <xf numFmtId="175" fontId="16" fillId="2" borderId="8" xfId="16" applyNumberFormat="1" applyFont="1" applyFill="1" applyBorder="1" applyAlignment="1" applyProtection="1">
      <alignment/>
      <protection locked="0"/>
    </xf>
    <xf numFmtId="175" fontId="16" fillId="2" borderId="9" xfId="16" applyNumberFormat="1" applyFont="1" applyFill="1" applyBorder="1" applyAlignment="1" applyProtection="1">
      <alignment/>
      <protection locked="0"/>
    </xf>
    <xf numFmtId="0" fontId="16" fillId="2" borderId="10" xfId="0" applyFont="1" applyFill="1" applyBorder="1" applyAlignment="1" applyProtection="1">
      <alignment/>
      <protection locked="0"/>
    </xf>
    <xf numFmtId="175" fontId="16" fillId="0" borderId="0" xfId="16" applyNumberFormat="1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6" fillId="0" borderId="1" xfId="0" applyFont="1" applyBorder="1" applyAlignment="1" applyProtection="1">
      <alignment horizontal="left"/>
      <protection/>
    </xf>
    <xf numFmtId="175" fontId="16" fillId="0" borderId="1" xfId="16" applyNumberFormat="1" applyFont="1" applyBorder="1" applyAlignment="1" applyProtection="1">
      <alignment/>
      <protection/>
    </xf>
    <xf numFmtId="175" fontId="16" fillId="2" borderId="11" xfId="16" applyNumberFormat="1" applyFont="1" applyFill="1" applyBorder="1" applyAlignment="1" applyProtection="1">
      <alignment/>
      <protection locked="0"/>
    </xf>
    <xf numFmtId="175" fontId="16" fillId="2" borderId="12" xfId="16" applyNumberFormat="1" applyFont="1" applyFill="1" applyBorder="1" applyAlignment="1" applyProtection="1">
      <alignment/>
      <protection locked="0"/>
    </xf>
    <xf numFmtId="0" fontId="16" fillId="2" borderId="13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6" fillId="4" borderId="0" xfId="0" applyFont="1" applyFill="1" applyAlignment="1" applyProtection="1">
      <alignment/>
      <protection/>
    </xf>
    <xf numFmtId="175" fontId="16" fillId="4" borderId="2" xfId="16" applyNumberFormat="1" applyFont="1" applyFill="1" applyBorder="1" applyAlignment="1" applyProtection="1">
      <alignment/>
      <protection/>
    </xf>
    <xf numFmtId="175" fontId="16" fillId="4" borderId="3" xfId="16" applyNumberFormat="1" applyFont="1" applyFill="1" applyBorder="1" applyAlignment="1" applyProtection="1">
      <alignment/>
      <protection/>
    </xf>
    <xf numFmtId="0" fontId="16" fillId="4" borderId="4" xfId="0" applyFont="1" applyFill="1" applyBorder="1" applyAlignment="1" applyProtection="1">
      <alignment/>
      <protection/>
    </xf>
    <xf numFmtId="175" fontId="16" fillId="4" borderId="5" xfId="16" applyNumberFormat="1" applyFont="1" applyFill="1" applyBorder="1" applyAlignment="1" applyProtection="1">
      <alignment/>
      <protection/>
    </xf>
    <xf numFmtId="175" fontId="16" fillId="4" borderId="6" xfId="16" applyNumberFormat="1" applyFont="1" applyFill="1" applyBorder="1" applyAlignment="1" applyProtection="1">
      <alignment/>
      <protection/>
    </xf>
    <xf numFmtId="0" fontId="16" fillId="4" borderId="7" xfId="0" applyFont="1" applyFill="1" applyBorder="1" applyAlignment="1" applyProtection="1">
      <alignment/>
      <protection/>
    </xf>
    <xf numFmtId="0" fontId="16" fillId="0" borderId="0" xfId="0" applyFont="1" applyAlignment="1">
      <alignment horizontal="left"/>
    </xf>
    <xf numFmtId="0" fontId="16" fillId="2" borderId="0" xfId="0" applyFont="1" applyFill="1" applyAlignment="1" applyProtection="1">
      <alignment/>
      <protection locked="0"/>
    </xf>
    <xf numFmtId="173" fontId="16" fillId="0" borderId="14" xfId="0" applyNumberFormat="1" applyFont="1" applyBorder="1" applyAlignment="1" applyProtection="1">
      <alignment/>
      <protection/>
    </xf>
    <xf numFmtId="0" fontId="16" fillId="0" borderId="1" xfId="0" applyFont="1" applyBorder="1" applyAlignment="1" applyProtection="1">
      <alignment horizontal="center" wrapText="1"/>
      <protection/>
    </xf>
    <xf numFmtId="0" fontId="16" fillId="0" borderId="1" xfId="0" applyFont="1" applyBorder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5" fillId="3" borderId="0" xfId="0" applyFont="1" applyFill="1" applyAlignment="1" applyProtection="1">
      <alignment/>
      <protection/>
    </xf>
    <xf numFmtId="14" fontId="15" fillId="3" borderId="0" xfId="0" applyNumberFormat="1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2" borderId="0" xfId="0" applyFont="1" applyFill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175" fontId="20" fillId="0" borderId="0" xfId="16" applyNumberFormat="1" applyFont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/>
      <protection/>
    </xf>
    <xf numFmtId="175" fontId="22" fillId="0" borderId="0" xfId="16" applyNumberFormat="1" applyFont="1" applyAlignment="1" applyProtection="1">
      <alignment/>
      <protection/>
    </xf>
    <xf numFmtId="0" fontId="22" fillId="0" borderId="0" xfId="0" applyFont="1" applyAlignment="1">
      <alignment/>
    </xf>
    <xf numFmtId="175" fontId="8" fillId="0" borderId="0" xfId="16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175" fontId="7" fillId="0" borderId="0" xfId="16" applyNumberFormat="1" applyFont="1" applyAlignment="1" applyProtection="1">
      <alignment/>
      <protection/>
    </xf>
    <xf numFmtId="173" fontId="7" fillId="0" borderId="0" xfId="0" applyNumberFormat="1" applyFont="1" applyAlignment="1" applyProtection="1">
      <alignment/>
      <protection/>
    </xf>
    <xf numFmtId="0" fontId="16" fillId="0" borderId="1" xfId="0" applyFont="1" applyBorder="1" applyAlignment="1">
      <alignment/>
    </xf>
    <xf numFmtId="0" fontId="16" fillId="3" borderId="1" xfId="0" applyFont="1" applyFill="1" applyBorder="1" applyAlignment="1" applyProtection="1">
      <alignment/>
      <protection locked="0"/>
    </xf>
    <xf numFmtId="0" fontId="16" fillId="0" borderId="1" xfId="0" applyFont="1" applyBorder="1" applyAlignment="1" applyProtection="1">
      <alignment/>
      <protection locked="0"/>
    </xf>
    <xf numFmtId="14" fontId="15" fillId="0" borderId="0" xfId="0" applyNumberFormat="1" applyFont="1" applyAlignment="1">
      <alignment horizontal="center"/>
    </xf>
    <xf numFmtId="175" fontId="16" fillId="0" borderId="0" xfId="16" applyNumberFormat="1" applyFont="1" applyAlignment="1">
      <alignment/>
    </xf>
    <xf numFmtId="0" fontId="16" fillId="0" borderId="1" xfId="0" applyFont="1" applyBorder="1" applyAlignment="1">
      <alignment horizontal="left"/>
    </xf>
    <xf numFmtId="175" fontId="16" fillId="0" borderId="1" xfId="16" applyNumberFormat="1" applyFont="1" applyBorder="1" applyAlignment="1">
      <alignment/>
    </xf>
    <xf numFmtId="175" fontId="16" fillId="4" borderId="8" xfId="16" applyNumberFormat="1" applyFont="1" applyFill="1" applyBorder="1" applyAlignment="1" applyProtection="1">
      <alignment/>
      <protection/>
    </xf>
    <xf numFmtId="175" fontId="16" fillId="4" borderId="9" xfId="16" applyNumberFormat="1" applyFont="1" applyFill="1" applyBorder="1" applyAlignment="1" applyProtection="1">
      <alignment/>
      <protection/>
    </xf>
    <xf numFmtId="0" fontId="16" fillId="4" borderId="10" xfId="0" applyFont="1" applyFill="1" applyBorder="1" applyAlignment="1" applyProtection="1">
      <alignment/>
      <protection/>
    </xf>
    <xf numFmtId="173" fontId="16" fillId="0" borderId="14" xfId="0" applyNumberFormat="1" applyFont="1" applyBorder="1" applyAlignment="1">
      <alignment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7" fillId="3" borderId="0" xfId="0" applyFont="1" applyFill="1" applyAlignment="1">
      <alignment/>
    </xf>
    <xf numFmtId="0" fontId="8" fillId="3" borderId="0" xfId="0" applyFont="1" applyFill="1" applyAlignment="1">
      <alignment/>
    </xf>
    <xf numFmtId="14" fontId="7" fillId="3" borderId="0" xfId="0" applyNumberFormat="1" applyFont="1" applyFill="1" applyAlignment="1" applyProtection="1">
      <alignment horizontal="left"/>
      <protection locked="0"/>
    </xf>
    <xf numFmtId="0" fontId="8" fillId="3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175" fontId="7" fillId="0" borderId="0" xfId="16" applyNumberFormat="1" applyFont="1" applyAlignment="1">
      <alignment/>
    </xf>
    <xf numFmtId="0" fontId="22" fillId="0" borderId="0" xfId="0" applyFont="1" applyAlignment="1">
      <alignment horizontal="left"/>
    </xf>
    <xf numFmtId="175" fontId="22" fillId="0" borderId="0" xfId="16" applyNumberFormat="1" applyFont="1" applyAlignment="1">
      <alignment/>
    </xf>
    <xf numFmtId="173" fontId="7" fillId="0" borderId="0" xfId="0" applyNumberFormat="1" applyFont="1" applyAlignment="1">
      <alignment/>
    </xf>
    <xf numFmtId="0" fontId="16" fillId="0" borderId="0" xfId="0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6" fillId="0" borderId="1" xfId="0" applyFont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1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horizontal="center"/>
      <protection/>
    </xf>
    <xf numFmtId="14" fontId="15" fillId="2" borderId="0" xfId="0" applyNumberFormat="1" applyFont="1" applyFill="1" applyAlignment="1" applyProtection="1">
      <alignment/>
      <protection locked="0"/>
    </xf>
    <xf numFmtId="0" fontId="15" fillId="2" borderId="6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 applyProtection="1">
      <alignment horizontal="center"/>
      <protection locked="0"/>
    </xf>
    <xf numFmtId="14" fontId="15" fillId="3" borderId="0" xfId="0" applyNumberFormat="1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18" fillId="3" borderId="1" xfId="0" applyFont="1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4" fontId="2" fillId="0" borderId="0" xfId="0" applyNumberFormat="1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75" fontId="4" fillId="0" borderId="0" xfId="16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/>
    </xf>
    <xf numFmtId="175" fontId="4" fillId="0" borderId="1" xfId="16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5" fontId="3" fillId="0" borderId="0" xfId="16" applyNumberFormat="1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175" fontId="5" fillId="0" borderId="0" xfId="16" applyNumberFormat="1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3" fontId="4" fillId="0" borderId="0" xfId="19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173" fontId="14" fillId="0" borderId="14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1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6" fillId="0" borderId="0" xfId="0" applyFont="1" applyAlignment="1" applyProtection="1">
      <alignment wrapText="1"/>
      <protection/>
    </xf>
    <xf numFmtId="14" fontId="15" fillId="0" borderId="0" xfId="0" applyNumberFormat="1" applyFont="1" applyAlignment="1" applyProtection="1">
      <alignment horizontal="center" wrapText="1"/>
      <protection/>
    </xf>
    <xf numFmtId="0" fontId="16" fillId="0" borderId="0" xfId="0" applyFont="1" applyAlignment="1">
      <alignment wrapText="1"/>
    </xf>
    <xf numFmtId="0" fontId="16" fillId="0" borderId="0" xfId="0" applyFont="1" applyAlignment="1" applyProtection="1">
      <alignment/>
      <protection/>
    </xf>
    <xf numFmtId="0" fontId="16" fillId="2" borderId="0" xfId="0" applyFont="1" applyFill="1" applyAlignment="1" applyProtection="1">
      <alignment vertical="top" wrapText="1"/>
      <protection locked="0"/>
    </xf>
    <xf numFmtId="0" fontId="0" fillId="2" borderId="0" xfId="0" applyFill="1" applyAlignment="1" applyProtection="1">
      <alignment vertical="top" wrapText="1"/>
      <protection locked="0"/>
    </xf>
    <xf numFmtId="0" fontId="15" fillId="2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6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68"/>
  <sheetViews>
    <sheetView showGridLines="0" workbookViewId="0" topLeftCell="A1">
      <pane ySplit="3" topLeftCell="BM4" activePane="bottomLeft" state="frozen"/>
      <selection pane="topLeft" activeCell="A1" sqref="A1"/>
      <selection pane="bottomLeft" activeCell="E20" sqref="E20"/>
    </sheetView>
  </sheetViews>
  <sheetFormatPr defaultColWidth="11.421875" defaultRowHeight="12.75"/>
  <cols>
    <col min="1" max="1" width="6.28125" style="0" customWidth="1"/>
    <col min="2" max="2" width="23.421875" style="0" customWidth="1"/>
    <col min="3" max="3" width="54.140625" style="0" customWidth="1"/>
    <col min="4" max="4" width="4.421875" style="9" customWidth="1"/>
    <col min="5" max="5" width="21.421875" style="0" bestFit="1" customWidth="1"/>
    <col min="6" max="6" width="25.00390625" style="0" customWidth="1"/>
  </cols>
  <sheetData>
    <row r="1" spans="1:5" s="8" customFormat="1" ht="15.75">
      <c r="A1" s="16" t="s">
        <v>5</v>
      </c>
      <c r="B1" s="16"/>
      <c r="C1" s="19"/>
      <c r="D1" s="104"/>
      <c r="E1" s="19"/>
    </row>
    <row r="2" spans="1:5" s="11" customFormat="1" ht="15">
      <c r="A2" s="105"/>
      <c r="B2" s="105"/>
      <c r="C2" s="105"/>
      <c r="D2" s="106"/>
      <c r="E2" s="105"/>
    </row>
    <row r="3" spans="1:5" s="11" customFormat="1" ht="15.75">
      <c r="A3" s="105"/>
      <c r="B3" s="105" t="s">
        <v>4</v>
      </c>
      <c r="C3" s="158" t="s">
        <v>68</v>
      </c>
      <c r="D3" s="159"/>
      <c r="E3" s="159"/>
    </row>
    <row r="4" spans="1:5" s="11" customFormat="1" ht="15">
      <c r="A4" s="105"/>
      <c r="B4" s="105"/>
      <c r="C4" s="108"/>
      <c r="D4" s="106"/>
      <c r="E4" s="105"/>
    </row>
    <row r="5" spans="1:5" s="11" customFormat="1" ht="15">
      <c r="A5" s="105"/>
      <c r="B5" s="105" t="s">
        <v>42</v>
      </c>
      <c r="C5" s="160"/>
      <c r="D5" s="161"/>
      <c r="E5" s="161"/>
    </row>
    <row r="6" spans="1:5" s="11" customFormat="1" ht="15">
      <c r="A6" s="105"/>
      <c r="B6" s="105"/>
      <c r="C6" s="161"/>
      <c r="D6" s="161"/>
      <c r="E6" s="161"/>
    </row>
    <row r="7" spans="1:5" s="11" customFormat="1" ht="15">
      <c r="A7" s="105"/>
      <c r="B7" s="105"/>
      <c r="C7" s="161"/>
      <c r="D7" s="161"/>
      <c r="E7" s="161"/>
    </row>
    <row r="8" spans="1:5" s="11" customFormat="1" ht="15">
      <c r="A8" s="105"/>
      <c r="B8" s="105"/>
      <c r="C8" s="108"/>
      <c r="D8" s="106"/>
      <c r="E8" s="105"/>
    </row>
    <row r="9" spans="1:5" s="11" customFormat="1" ht="15">
      <c r="A9" s="105"/>
      <c r="B9" s="105" t="s">
        <v>3</v>
      </c>
      <c r="C9" s="15" t="s">
        <v>49</v>
      </c>
      <c r="D9" s="106"/>
      <c r="E9" s="105"/>
    </row>
    <row r="10" spans="1:5" s="11" customFormat="1" ht="15">
      <c r="A10" s="105"/>
      <c r="B10" s="105" t="s">
        <v>6</v>
      </c>
      <c r="C10" s="15"/>
      <c r="D10" s="106"/>
      <c r="E10" s="105"/>
    </row>
    <row r="11" spans="1:5" s="11" customFormat="1" ht="15">
      <c r="A11" s="105"/>
      <c r="B11" s="107"/>
      <c r="C11" s="107"/>
      <c r="D11" s="109"/>
      <c r="E11" s="105"/>
    </row>
    <row r="12" spans="1:5" s="11" customFormat="1" ht="15">
      <c r="A12" s="105"/>
      <c r="B12" s="105"/>
      <c r="C12" s="105"/>
      <c r="D12" s="106"/>
      <c r="E12" s="105"/>
    </row>
    <row r="13" spans="1:5" s="11" customFormat="1" ht="15.75">
      <c r="A13" s="105"/>
      <c r="B13" s="16" t="s">
        <v>20</v>
      </c>
      <c r="C13" s="105"/>
      <c r="D13" s="110"/>
      <c r="E13" s="105"/>
    </row>
    <row r="14" spans="1:5" s="11" customFormat="1" ht="15.75">
      <c r="A14" s="105"/>
      <c r="B14" s="155" t="s">
        <v>69</v>
      </c>
      <c r="C14" s="155"/>
      <c r="D14" s="117"/>
      <c r="E14" s="105" t="s">
        <v>1</v>
      </c>
    </row>
    <row r="15" spans="1:5" s="11" customFormat="1" ht="15.75">
      <c r="A15" s="105"/>
      <c r="B15" s="155" t="s">
        <v>70</v>
      </c>
      <c r="C15" s="155"/>
      <c r="D15" s="117"/>
      <c r="E15" s="105" t="s">
        <v>2</v>
      </c>
    </row>
    <row r="16" spans="1:5" s="11" customFormat="1" ht="15.75">
      <c r="A16" s="105"/>
      <c r="B16" s="155" t="s">
        <v>0</v>
      </c>
      <c r="C16" s="155"/>
      <c r="D16" s="118"/>
      <c r="E16" s="105" t="s">
        <v>56</v>
      </c>
    </row>
    <row r="17" spans="1:6" s="12" customFormat="1" ht="15.75">
      <c r="A17" s="105"/>
      <c r="B17" s="105"/>
      <c r="C17" s="105"/>
      <c r="D17" s="106"/>
      <c r="E17" s="105"/>
      <c r="F17" s="11"/>
    </row>
    <row r="18" spans="1:5" s="11" customFormat="1" ht="15">
      <c r="A18" s="105"/>
      <c r="B18" s="18" t="s">
        <v>7</v>
      </c>
      <c r="C18" s="105"/>
      <c r="D18" s="106"/>
      <c r="E18" s="105"/>
    </row>
    <row r="19" spans="1:5" s="11" customFormat="1" ht="15">
      <c r="A19" s="105"/>
      <c r="B19" s="105"/>
      <c r="C19" s="105"/>
      <c r="D19" s="106"/>
      <c r="E19" s="105"/>
    </row>
    <row r="20" spans="1:5" s="11" customFormat="1" ht="15.75">
      <c r="A20" s="105"/>
      <c r="B20" s="16" t="s">
        <v>8</v>
      </c>
      <c r="C20" s="105"/>
      <c r="D20" s="106"/>
      <c r="E20" s="116" t="s">
        <v>9</v>
      </c>
    </row>
    <row r="21" spans="1:5" s="11" customFormat="1" ht="15">
      <c r="A21" s="105"/>
      <c r="B21" s="107"/>
      <c r="C21" s="107"/>
      <c r="D21" s="109"/>
      <c r="E21" s="107"/>
    </row>
    <row r="22" spans="1:5" s="11" customFormat="1" ht="15">
      <c r="A22" s="105"/>
      <c r="B22" s="105"/>
      <c r="C22" s="105"/>
      <c r="D22" s="106"/>
      <c r="E22" s="105"/>
    </row>
    <row r="23" spans="1:5" s="11" customFormat="1" ht="15.75">
      <c r="A23" s="105"/>
      <c r="B23" s="16" t="s">
        <v>12</v>
      </c>
      <c r="C23" s="105"/>
      <c r="D23" s="106"/>
      <c r="E23" s="105"/>
    </row>
    <row r="24" spans="1:5" s="11" customFormat="1" ht="15">
      <c r="A24" s="105"/>
      <c r="B24" s="105"/>
      <c r="C24" s="105"/>
      <c r="D24" s="106"/>
      <c r="E24" s="105"/>
    </row>
    <row r="25" spans="1:6" s="12" customFormat="1" ht="15.75">
      <c r="A25" s="105"/>
      <c r="B25" s="156"/>
      <c r="C25" s="157"/>
      <c r="D25" s="157"/>
      <c r="E25" s="157"/>
      <c r="F25" s="11"/>
    </row>
    <row r="26" spans="1:5" s="11" customFormat="1" ht="15">
      <c r="A26" s="105"/>
      <c r="B26" s="157"/>
      <c r="C26" s="157"/>
      <c r="D26" s="157"/>
      <c r="E26" s="157"/>
    </row>
    <row r="27" spans="1:5" s="11" customFormat="1" ht="15">
      <c r="A27" s="105"/>
      <c r="B27" s="157"/>
      <c r="C27" s="157"/>
      <c r="D27" s="157"/>
      <c r="E27" s="157"/>
    </row>
    <row r="28" spans="1:5" s="11" customFormat="1" ht="15">
      <c r="A28" s="105"/>
      <c r="B28" s="157"/>
      <c r="C28" s="157"/>
      <c r="D28" s="157"/>
      <c r="E28" s="157"/>
    </row>
    <row r="29" spans="1:5" s="11" customFormat="1" ht="15">
      <c r="A29" s="105"/>
      <c r="B29" s="157"/>
      <c r="C29" s="157"/>
      <c r="D29" s="157"/>
      <c r="E29" s="157"/>
    </row>
    <row r="30" spans="1:5" s="11" customFormat="1" ht="15">
      <c r="A30" s="105"/>
      <c r="B30" s="157"/>
      <c r="C30" s="157"/>
      <c r="D30" s="157"/>
      <c r="E30" s="157"/>
    </row>
    <row r="31" spans="1:5" s="11" customFormat="1" ht="15">
      <c r="A31" s="105"/>
      <c r="B31" s="157"/>
      <c r="C31" s="157"/>
      <c r="D31" s="157"/>
      <c r="E31" s="157"/>
    </row>
    <row r="32" spans="1:5" s="11" customFormat="1" ht="15">
      <c r="A32" s="105"/>
      <c r="B32" s="157"/>
      <c r="C32" s="157"/>
      <c r="D32" s="157"/>
      <c r="E32" s="157"/>
    </row>
    <row r="33" spans="1:5" s="11" customFormat="1" ht="15">
      <c r="A33" s="105"/>
      <c r="B33" s="157"/>
      <c r="C33" s="157"/>
      <c r="D33" s="157"/>
      <c r="E33" s="157"/>
    </row>
    <row r="34" spans="1:6" s="13" customFormat="1" ht="15">
      <c r="A34" s="105"/>
      <c r="B34" s="157"/>
      <c r="C34" s="157"/>
      <c r="D34" s="157"/>
      <c r="E34" s="157"/>
      <c r="F34" s="11"/>
    </row>
    <row r="35" spans="1:6" s="10" customFormat="1" ht="12.75">
      <c r="A35" s="17"/>
      <c r="B35" s="157"/>
      <c r="C35" s="157"/>
      <c r="D35" s="157"/>
      <c r="E35" s="157"/>
      <c r="F35"/>
    </row>
    <row r="36" spans="1:6" s="10" customFormat="1" ht="12.75">
      <c r="A36" s="17"/>
      <c r="B36" s="17"/>
      <c r="C36" s="17"/>
      <c r="D36" s="111"/>
      <c r="E36" s="17"/>
      <c r="F36"/>
    </row>
    <row r="37" spans="1:6" s="10" customFormat="1" ht="15">
      <c r="A37" s="17"/>
      <c r="B37" s="105" t="s">
        <v>11</v>
      </c>
      <c r="C37" s="17"/>
      <c r="D37" s="111"/>
      <c r="E37" s="17"/>
      <c r="F37"/>
    </row>
    <row r="38" spans="1:6" s="2" customFormat="1" ht="12.75">
      <c r="A38" s="17"/>
      <c r="B38" s="17"/>
      <c r="C38" s="17"/>
      <c r="D38" s="111"/>
      <c r="E38" s="17"/>
      <c r="F38"/>
    </row>
    <row r="39" spans="1:6" s="1" customFormat="1" ht="12.75">
      <c r="A39" s="17"/>
      <c r="B39" s="112" t="s">
        <v>21</v>
      </c>
      <c r="C39" s="112"/>
      <c r="D39" s="113"/>
      <c r="E39" s="112"/>
      <c r="F39"/>
    </row>
    <row r="40" spans="1:5" ht="12.75">
      <c r="A40" s="17"/>
      <c r="B40" s="114" t="s">
        <v>13</v>
      </c>
      <c r="C40" s="114"/>
      <c r="D40" s="115"/>
      <c r="E40" s="114"/>
    </row>
    <row r="41" spans="2:5" ht="12.75">
      <c r="B41" s="17"/>
      <c r="C41" s="17"/>
      <c r="D41" s="111"/>
      <c r="E41" s="17"/>
    </row>
    <row r="51" spans="1:6" s="2" customFormat="1" ht="12.75">
      <c r="A51"/>
      <c r="B51"/>
      <c r="C51"/>
      <c r="D51" s="9"/>
      <c r="E51"/>
      <c r="F51"/>
    </row>
    <row r="52" spans="1:6" s="1" customFormat="1" ht="12.75">
      <c r="A52"/>
      <c r="B52"/>
      <c r="C52"/>
      <c r="D52" s="9"/>
      <c r="E52"/>
      <c r="F52"/>
    </row>
    <row r="54" spans="1:6" s="1" customFormat="1" ht="12.75">
      <c r="A54"/>
      <c r="B54"/>
      <c r="C54"/>
      <c r="D54" s="9"/>
      <c r="E54"/>
      <c r="F54"/>
    </row>
    <row r="58" spans="1:6" s="2" customFormat="1" ht="12.75">
      <c r="A58"/>
      <c r="B58"/>
      <c r="C58"/>
      <c r="D58" s="9"/>
      <c r="E58"/>
      <c r="F58"/>
    </row>
    <row r="63" spans="1:6" s="6" customFormat="1" ht="12.75">
      <c r="A63"/>
      <c r="B63"/>
      <c r="C63"/>
      <c r="D63" s="9"/>
      <c r="E63"/>
      <c r="F63"/>
    </row>
    <row r="68" spans="1:6" ht="12.75">
      <c r="A68" s="3"/>
      <c r="B68" s="3"/>
      <c r="C68" s="3"/>
      <c r="D68" s="14"/>
      <c r="E68" s="3"/>
      <c r="F68" s="3"/>
    </row>
  </sheetData>
  <sheetProtection password="C5F0" sheet="1" objects="1" scenarios="1" selectLockedCells="1"/>
  <mergeCells count="6">
    <mergeCell ref="B16:C16"/>
    <mergeCell ref="B25:E35"/>
    <mergeCell ref="C3:E3"/>
    <mergeCell ref="C5:E7"/>
    <mergeCell ref="B14:C14"/>
    <mergeCell ref="B15:C15"/>
  </mergeCells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84"/>
  <headerFooter alignWithMargins="0">
    <oddHeader>&amp;LK:\Ressourcen\ZSD-Ko\Dok\BPV\08814_Anh1-SolvBerichErstatt-VersGrupp-061128-d.xls&amp;C&amp;A</oddHeader>
    <oddFooter>&amp;L&amp;8BPV-Sb/MC &amp;D&amp;R&amp;F&amp;A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67"/>
  <sheetViews>
    <sheetView showGridLines="0" tabSelected="1" workbookViewId="0" topLeftCell="A1">
      <pane ySplit="4" topLeftCell="BM47" activePane="bottomLeft" state="frozen"/>
      <selection pane="topLeft" activeCell="A1" sqref="A1"/>
      <selection pane="bottomLeft" activeCell="E22" sqref="E22"/>
    </sheetView>
  </sheetViews>
  <sheetFormatPr defaultColWidth="11.421875" defaultRowHeight="12.75"/>
  <cols>
    <col min="1" max="1" width="8.140625" style="8" customWidth="1"/>
    <col min="2" max="2" width="59.140625" style="8" customWidth="1"/>
    <col min="3" max="3" width="19.00390625" style="8" customWidth="1"/>
    <col min="4" max="4" width="26.421875" style="8" customWidth="1"/>
    <col min="5" max="5" width="19.00390625" style="8" customWidth="1"/>
    <col min="6" max="6" width="27.140625" style="8" customWidth="1"/>
    <col min="7" max="16384" width="11.421875" style="8" customWidth="1"/>
  </cols>
  <sheetData>
    <row r="1" spans="1:6" s="5" customFormat="1" ht="16.5">
      <c r="A1" s="58" t="s">
        <v>14</v>
      </c>
      <c r="B1" s="58"/>
      <c r="C1" s="59"/>
      <c r="D1" s="59"/>
      <c r="E1" s="59"/>
      <c r="F1" s="59"/>
    </row>
    <row r="2" spans="1:6" ht="15.75">
      <c r="A2" s="16"/>
      <c r="B2" s="16" t="s">
        <v>15</v>
      </c>
      <c r="C2" s="60" t="str">
        <f>'Cover sheet'!C3</f>
        <v>XYZ</v>
      </c>
      <c r="D2" s="20"/>
      <c r="E2" s="19"/>
      <c r="F2" s="19"/>
    </row>
    <row r="3" spans="1:6" ht="15.75">
      <c r="A3" s="16" t="s">
        <v>16</v>
      </c>
      <c r="B3" s="61" t="str">
        <f>'Cover sheet'!E20</f>
        <v>dd.mm.yyyy</v>
      </c>
      <c r="C3" s="21"/>
      <c r="D3" s="21"/>
      <c r="E3" s="22"/>
      <c r="F3" s="19"/>
    </row>
    <row r="4" spans="1:6" ht="15.75">
      <c r="A4" s="23"/>
      <c r="B4" s="24" t="str">
        <f>IF('Cover sheet'!D14="x",'Cover sheet'!E14,IF('Cover sheet'!D15="x",'Cover sheet'!E15,IF('Cover sheet'!D16="x",'Cover sheet'!E16,"on the cover sheet, please mark the accounting standard applied")))</f>
        <v>on the cover sheet, please mark the accounting standard applied</v>
      </c>
      <c r="C4" s="25"/>
      <c r="D4" s="25"/>
      <c r="E4" s="23"/>
      <c r="F4" s="23"/>
    </row>
    <row r="5" spans="1:6" ht="15">
      <c r="A5" s="22"/>
      <c r="B5" s="22"/>
      <c r="C5" s="22"/>
      <c r="D5" s="22"/>
      <c r="E5" s="22"/>
      <c r="F5" s="22"/>
    </row>
    <row r="6" spans="1:6" ht="15">
      <c r="A6" s="19"/>
      <c r="B6" s="19"/>
      <c r="C6" s="19"/>
      <c r="D6" s="19"/>
      <c r="E6" s="19"/>
      <c r="F6" s="19"/>
    </row>
    <row r="7" spans="1:6" s="154" customFormat="1" ht="31.5">
      <c r="A7" s="152"/>
      <c r="B7" s="152"/>
      <c r="C7" s="153" t="s">
        <v>17</v>
      </c>
      <c r="D7" s="153" t="s">
        <v>10</v>
      </c>
      <c r="E7" s="153" t="s">
        <v>18</v>
      </c>
      <c r="F7" s="153" t="s">
        <v>10</v>
      </c>
    </row>
    <row r="8" spans="1:6" s="66" customFormat="1" ht="12">
      <c r="A8" s="62"/>
      <c r="B8" s="62"/>
      <c r="C8" s="63" t="s">
        <v>19</v>
      </c>
      <c r="D8" s="64"/>
      <c r="E8" s="63" t="s">
        <v>19</v>
      </c>
      <c r="F8" s="65"/>
    </row>
    <row r="9" spans="1:6" s="5" customFormat="1" ht="16.5">
      <c r="A9" s="67">
        <v>1</v>
      </c>
      <c r="B9" s="58" t="s">
        <v>25</v>
      </c>
      <c r="C9" s="59"/>
      <c r="D9" s="59"/>
      <c r="E9" s="59"/>
      <c r="F9" s="59"/>
    </row>
    <row r="10" spans="1:6" ht="15">
      <c r="A10" s="27"/>
      <c r="B10" s="19"/>
      <c r="C10" s="19"/>
      <c r="D10" s="19"/>
      <c r="E10" s="19"/>
      <c r="F10" s="19"/>
    </row>
    <row r="11" spans="1:6" ht="15">
      <c r="A11" s="27"/>
      <c r="B11" s="19" t="s">
        <v>26</v>
      </c>
      <c r="C11" s="28"/>
      <c r="D11" s="29"/>
      <c r="E11" s="29"/>
      <c r="F11" s="30"/>
    </row>
    <row r="12" spans="1:6" ht="15">
      <c r="A12" s="27"/>
      <c r="B12" s="19" t="s">
        <v>27</v>
      </c>
      <c r="C12" s="31"/>
      <c r="D12" s="32"/>
      <c r="E12" s="32"/>
      <c r="F12" s="33"/>
    </row>
    <row r="13" spans="1:6" ht="15">
      <c r="A13" s="27"/>
      <c r="B13" s="19" t="s">
        <v>28</v>
      </c>
      <c r="C13" s="31"/>
      <c r="D13" s="32"/>
      <c r="E13" s="32"/>
      <c r="F13" s="33"/>
    </row>
    <row r="14" spans="1:6" ht="15">
      <c r="A14" s="27"/>
      <c r="B14" s="19" t="s">
        <v>71</v>
      </c>
      <c r="C14" s="31"/>
      <c r="D14" s="32"/>
      <c r="E14" s="32"/>
      <c r="F14" s="33"/>
    </row>
    <row r="15" spans="1:6" ht="15">
      <c r="A15" s="27"/>
      <c r="B15" s="19" t="s">
        <v>30</v>
      </c>
      <c r="C15" s="34"/>
      <c r="D15" s="35"/>
      <c r="E15" s="35"/>
      <c r="F15" s="36"/>
    </row>
    <row r="16" spans="1:6" ht="15">
      <c r="A16" s="27"/>
      <c r="B16" s="19"/>
      <c r="C16" s="37"/>
      <c r="D16" s="37"/>
      <c r="E16" s="37"/>
      <c r="F16" s="19"/>
    </row>
    <row r="17" spans="1:6" s="74" customFormat="1" ht="16.5">
      <c r="A17" s="71"/>
      <c r="B17" s="72" t="s">
        <v>31</v>
      </c>
      <c r="C17" s="73">
        <f>SUM(C11:C16)</f>
        <v>0</v>
      </c>
      <c r="D17" s="73"/>
      <c r="E17" s="73">
        <f>SUM(E11:E16)</f>
        <v>0</v>
      </c>
      <c r="F17" s="72"/>
    </row>
    <row r="18" spans="1:6" ht="15">
      <c r="A18" s="39"/>
      <c r="B18" s="23"/>
      <c r="C18" s="40"/>
      <c r="D18" s="40"/>
      <c r="E18" s="40"/>
      <c r="F18" s="23"/>
    </row>
    <row r="19" spans="1:6" ht="15">
      <c r="A19" s="27"/>
      <c r="B19" s="19"/>
      <c r="C19" s="37"/>
      <c r="D19" s="37"/>
      <c r="E19" s="37"/>
      <c r="F19" s="19"/>
    </row>
    <row r="20" spans="1:6" s="4" customFormat="1" ht="16.5">
      <c r="A20" s="67">
        <v>2</v>
      </c>
      <c r="B20" s="58" t="s">
        <v>32</v>
      </c>
      <c r="C20" s="77"/>
      <c r="D20" s="77"/>
      <c r="E20" s="77"/>
      <c r="F20" s="58"/>
    </row>
    <row r="21" spans="1:6" ht="15">
      <c r="A21" s="27"/>
      <c r="B21" s="19"/>
      <c r="C21" s="37"/>
      <c r="D21" s="37"/>
      <c r="E21" s="37"/>
      <c r="F21" s="19"/>
    </row>
    <row r="22" spans="1:6" ht="15">
      <c r="A22" s="27"/>
      <c r="B22" s="19" t="s">
        <v>33</v>
      </c>
      <c r="C22" s="28"/>
      <c r="D22" s="29"/>
      <c r="E22" s="29"/>
      <c r="F22" s="30"/>
    </row>
    <row r="23" spans="1:6" ht="15">
      <c r="A23" s="27" t="s">
        <v>50</v>
      </c>
      <c r="B23" s="19" t="s">
        <v>34</v>
      </c>
      <c r="C23" s="34"/>
      <c r="D23" s="35"/>
      <c r="E23" s="35"/>
      <c r="F23" s="36"/>
    </row>
    <row r="24" spans="1:6" ht="15">
      <c r="A24" s="27"/>
      <c r="B24" s="19"/>
      <c r="C24" s="37"/>
      <c r="D24" s="37"/>
      <c r="E24" s="37"/>
      <c r="F24" s="19"/>
    </row>
    <row r="25" spans="1:6" s="4" customFormat="1" ht="16.5">
      <c r="A25" s="67" t="s">
        <v>51</v>
      </c>
      <c r="B25" s="72" t="s">
        <v>35</v>
      </c>
      <c r="C25" s="77">
        <f>SUM(C22:C24)</f>
        <v>0</v>
      </c>
      <c r="D25" s="77"/>
      <c r="E25" s="77">
        <f>SUM(E22:E24)</f>
        <v>0</v>
      </c>
      <c r="F25" s="58"/>
    </row>
    <row r="26" spans="1:6" s="5" customFormat="1" ht="16.5">
      <c r="A26" s="76"/>
      <c r="B26" s="72" t="s">
        <v>36</v>
      </c>
      <c r="C26" s="75"/>
      <c r="D26" s="75"/>
      <c r="E26" s="75"/>
      <c r="F26" s="59"/>
    </row>
    <row r="27" spans="1:6" ht="15">
      <c r="A27" s="27"/>
      <c r="B27" s="19"/>
      <c r="C27" s="37"/>
      <c r="D27" s="37"/>
      <c r="E27" s="37"/>
      <c r="F27" s="19"/>
    </row>
    <row r="28" spans="1:6" ht="15">
      <c r="A28" s="27" t="s">
        <v>50</v>
      </c>
      <c r="B28" s="19" t="s">
        <v>37</v>
      </c>
      <c r="C28" s="41"/>
      <c r="D28" s="42"/>
      <c r="E28" s="42"/>
      <c r="F28" s="43"/>
    </row>
    <row r="29" spans="1:6" ht="15">
      <c r="A29" s="27"/>
      <c r="B29" s="19" t="s">
        <v>72</v>
      </c>
      <c r="C29" s="37"/>
      <c r="D29" s="37"/>
      <c r="E29" s="37"/>
      <c r="F29" s="19"/>
    </row>
    <row r="30" spans="1:6" ht="15">
      <c r="A30" s="27"/>
      <c r="B30" s="19"/>
      <c r="C30" s="37"/>
      <c r="D30" s="37"/>
      <c r="E30" s="37"/>
      <c r="F30" s="19"/>
    </row>
    <row r="31" spans="1:6" ht="15">
      <c r="A31" s="27"/>
      <c r="B31" s="44" t="s">
        <v>73</v>
      </c>
      <c r="C31" s="37"/>
      <c r="D31" s="37"/>
      <c r="E31" s="37"/>
      <c r="F31" s="19"/>
    </row>
    <row r="32" spans="1:6" ht="15">
      <c r="A32" s="27" t="s">
        <v>50</v>
      </c>
      <c r="B32" s="19" t="s">
        <v>40</v>
      </c>
      <c r="C32" s="41"/>
      <c r="D32" s="42"/>
      <c r="E32" s="42"/>
      <c r="F32" s="43"/>
    </row>
    <row r="33" spans="1:6" ht="15">
      <c r="A33" s="27"/>
      <c r="B33" s="19" t="s">
        <v>41</v>
      </c>
      <c r="C33" s="37"/>
      <c r="D33" s="37"/>
      <c r="E33" s="37"/>
      <c r="F33" s="19"/>
    </row>
    <row r="34" spans="1:6" s="45" customFormat="1" ht="15">
      <c r="A34" s="19" t="s">
        <v>50</v>
      </c>
      <c r="B34" s="19" t="s">
        <v>43</v>
      </c>
      <c r="C34" s="28"/>
      <c r="D34" s="29"/>
      <c r="E34" s="29"/>
      <c r="F34" s="30"/>
    </row>
    <row r="35" spans="1:6" s="45" customFormat="1" ht="15">
      <c r="A35" s="27" t="s">
        <v>50</v>
      </c>
      <c r="B35" s="46" t="s">
        <v>55</v>
      </c>
      <c r="C35" s="47"/>
      <c r="D35" s="48"/>
      <c r="E35" s="48"/>
      <c r="F35" s="49"/>
    </row>
    <row r="36" spans="1:6" s="45" customFormat="1" ht="15">
      <c r="A36" s="27" t="s">
        <v>50</v>
      </c>
      <c r="B36" s="46" t="s">
        <v>55</v>
      </c>
      <c r="C36" s="47"/>
      <c r="D36" s="48"/>
      <c r="E36" s="48"/>
      <c r="F36" s="49"/>
    </row>
    <row r="37" spans="1:6" s="45" customFormat="1" ht="15">
      <c r="A37" s="27" t="s">
        <v>50</v>
      </c>
      <c r="B37" s="46" t="s">
        <v>55</v>
      </c>
      <c r="C37" s="50"/>
      <c r="D37" s="51"/>
      <c r="E37" s="51"/>
      <c r="F37" s="52"/>
    </row>
    <row r="38" spans="1:6" ht="15.75">
      <c r="A38" s="27"/>
      <c r="B38" s="16"/>
      <c r="C38" s="37"/>
      <c r="D38" s="37"/>
      <c r="E38" s="37"/>
      <c r="F38" s="19"/>
    </row>
    <row r="39" spans="1:6" s="4" customFormat="1" ht="16.5">
      <c r="A39" s="67" t="s">
        <v>57</v>
      </c>
      <c r="B39" s="58" t="s">
        <v>44</v>
      </c>
      <c r="C39" s="77">
        <f>SUM(C28:C38)</f>
        <v>0</v>
      </c>
      <c r="D39" s="77"/>
      <c r="E39" s="77">
        <f>SUM(E28:E38)</f>
        <v>0</v>
      </c>
      <c r="F39" s="58"/>
    </row>
    <row r="40" spans="1:6" ht="15">
      <c r="A40" s="27"/>
      <c r="B40" s="19"/>
      <c r="C40" s="37"/>
      <c r="D40" s="37"/>
      <c r="E40" s="37"/>
      <c r="F40" s="19"/>
    </row>
    <row r="41" spans="1:6" ht="15">
      <c r="A41" s="27" t="s">
        <v>52</v>
      </c>
      <c r="B41" s="19" t="s">
        <v>53</v>
      </c>
      <c r="C41" s="28"/>
      <c r="D41" s="29"/>
      <c r="E41" s="29"/>
      <c r="F41" s="30"/>
    </row>
    <row r="42" spans="1:6" ht="15">
      <c r="A42" s="27" t="s">
        <v>52</v>
      </c>
      <c r="B42" s="19" t="s">
        <v>23</v>
      </c>
      <c r="C42" s="31"/>
      <c r="D42" s="32"/>
      <c r="E42" s="32"/>
      <c r="F42" s="33"/>
    </row>
    <row r="43" spans="1:6" ht="15">
      <c r="A43" s="27" t="s">
        <v>52</v>
      </c>
      <c r="B43" s="19" t="s">
        <v>45</v>
      </c>
      <c r="C43" s="31"/>
      <c r="D43" s="32"/>
      <c r="E43" s="32"/>
      <c r="F43" s="33"/>
    </row>
    <row r="44" spans="1:6" ht="15">
      <c r="A44" s="27" t="s">
        <v>52</v>
      </c>
      <c r="B44" s="19" t="s">
        <v>46</v>
      </c>
      <c r="C44" s="31"/>
      <c r="D44" s="32"/>
      <c r="E44" s="32"/>
      <c r="F44" s="33"/>
    </row>
    <row r="45" spans="1:6" ht="15">
      <c r="A45" s="27" t="s">
        <v>52</v>
      </c>
      <c r="B45" s="19" t="s">
        <v>47</v>
      </c>
      <c r="C45" s="31"/>
      <c r="D45" s="32"/>
      <c r="E45" s="32"/>
      <c r="F45" s="33"/>
    </row>
    <row r="46" spans="1:6" ht="15">
      <c r="A46" s="27" t="s">
        <v>52</v>
      </c>
      <c r="B46" s="19" t="s">
        <v>48</v>
      </c>
      <c r="C46" s="31"/>
      <c r="D46" s="32"/>
      <c r="E46" s="32"/>
      <c r="F46" s="33"/>
    </row>
    <row r="47" spans="1:6" ht="15">
      <c r="A47" s="27" t="s">
        <v>52</v>
      </c>
      <c r="B47" s="19" t="s">
        <v>22</v>
      </c>
      <c r="C47" s="31"/>
      <c r="D47" s="32"/>
      <c r="E47" s="32"/>
      <c r="F47" s="33"/>
    </row>
    <row r="48" spans="1:6" ht="15">
      <c r="A48" s="53" t="s">
        <v>52</v>
      </c>
      <c r="B48" s="54" t="s">
        <v>54</v>
      </c>
      <c r="C48" s="34"/>
      <c r="D48" s="35"/>
      <c r="E48" s="35"/>
      <c r="F48" s="36"/>
    </row>
    <row r="49" spans="1:6" ht="15">
      <c r="A49" s="53" t="s">
        <v>52</v>
      </c>
      <c r="B49" s="54" t="s">
        <v>54</v>
      </c>
      <c r="C49" s="34"/>
      <c r="D49" s="35"/>
      <c r="E49" s="35"/>
      <c r="F49" s="36"/>
    </row>
    <row r="50" spans="1:6" ht="15">
      <c r="A50" s="53" t="s">
        <v>52</v>
      </c>
      <c r="B50" s="54" t="s">
        <v>54</v>
      </c>
      <c r="C50" s="34"/>
      <c r="D50" s="35"/>
      <c r="E50" s="35"/>
      <c r="F50" s="36"/>
    </row>
    <row r="51" spans="1:6" ht="15">
      <c r="A51" s="27"/>
      <c r="B51" s="19"/>
      <c r="C51" s="37"/>
      <c r="D51" s="37"/>
      <c r="E51" s="37"/>
      <c r="F51" s="19"/>
    </row>
    <row r="52" spans="1:6" s="4" customFormat="1" ht="16.5">
      <c r="A52" s="67" t="s">
        <v>57</v>
      </c>
      <c r="B52" s="58" t="s">
        <v>58</v>
      </c>
      <c r="C52" s="77">
        <f>SUM(C41:C51)</f>
        <v>0</v>
      </c>
      <c r="D52" s="77"/>
      <c r="E52" s="77">
        <f>SUM(E41:E51)</f>
        <v>0</v>
      </c>
      <c r="F52" s="58"/>
    </row>
    <row r="53" spans="1:6" ht="15.75">
      <c r="A53" s="27"/>
      <c r="B53" s="16"/>
      <c r="C53" s="37"/>
      <c r="D53" s="37"/>
      <c r="E53" s="37"/>
      <c r="F53" s="19"/>
    </row>
    <row r="54" spans="1:6" s="70" customFormat="1" ht="15">
      <c r="A54" s="68"/>
      <c r="B54" s="38" t="s">
        <v>59</v>
      </c>
      <c r="C54" s="69">
        <f>C25+C39-C52</f>
        <v>0</v>
      </c>
      <c r="D54" s="69"/>
      <c r="E54" s="69">
        <f>E25+E39-E52</f>
        <v>0</v>
      </c>
      <c r="F54" s="38"/>
    </row>
    <row r="55" spans="1:6" ht="15">
      <c r="A55" s="39"/>
      <c r="B55" s="23"/>
      <c r="C55" s="40"/>
      <c r="D55" s="40"/>
      <c r="E55" s="40"/>
      <c r="F55" s="23"/>
    </row>
    <row r="56" spans="1:6" ht="15">
      <c r="A56" s="27"/>
      <c r="B56" s="19"/>
      <c r="C56" s="37"/>
      <c r="D56" s="37"/>
      <c r="E56" s="37"/>
      <c r="F56" s="19"/>
    </row>
    <row r="57" spans="1:6" s="4" customFormat="1" ht="16.5">
      <c r="A57" s="67">
        <v>3</v>
      </c>
      <c r="B57" s="58" t="s">
        <v>60</v>
      </c>
      <c r="C57" s="77"/>
      <c r="D57" s="77"/>
      <c r="E57" s="77"/>
      <c r="F57" s="58"/>
    </row>
    <row r="58" spans="1:6" ht="15">
      <c r="A58" s="19"/>
      <c r="B58" s="19"/>
      <c r="C58" s="37"/>
      <c r="D58" s="37"/>
      <c r="E58" s="37"/>
      <c r="F58" s="19"/>
    </row>
    <row r="59" spans="1:6" ht="15">
      <c r="A59" s="19"/>
      <c r="B59" s="44" t="s">
        <v>59</v>
      </c>
      <c r="C59" s="37">
        <f>C54</f>
        <v>0</v>
      </c>
      <c r="D59" s="37"/>
      <c r="E59" s="37">
        <f>E54</f>
        <v>0</v>
      </c>
      <c r="F59" s="19"/>
    </row>
    <row r="60" spans="1:6" ht="15">
      <c r="A60" s="19"/>
      <c r="B60" s="44" t="s">
        <v>31</v>
      </c>
      <c r="C60" s="37">
        <f>C17</f>
        <v>0</v>
      </c>
      <c r="D60" s="37"/>
      <c r="E60" s="37">
        <f>E17</f>
        <v>0</v>
      </c>
      <c r="F60" s="19"/>
    </row>
    <row r="61" spans="1:6" ht="15">
      <c r="A61" s="19"/>
      <c r="B61" s="19"/>
      <c r="C61" s="19"/>
      <c r="D61" s="19"/>
      <c r="E61" s="19"/>
      <c r="F61" s="19"/>
    </row>
    <row r="62" spans="1:6" s="4" customFormat="1" ht="16.5">
      <c r="A62" s="58"/>
      <c r="B62" s="58" t="s">
        <v>61</v>
      </c>
      <c r="C62" s="78" t="e">
        <f>C59/C60</f>
        <v>#DIV/0!</v>
      </c>
      <c r="D62" s="78"/>
      <c r="E62" s="78" t="e">
        <f>E59/E60</f>
        <v>#DIV/0!</v>
      </c>
      <c r="F62" s="78"/>
    </row>
    <row r="63" spans="1:6" ht="16.5" thickBot="1">
      <c r="A63" s="19"/>
      <c r="B63" s="16"/>
      <c r="C63" s="55"/>
      <c r="D63" s="55"/>
      <c r="E63" s="55"/>
      <c r="F63" s="55"/>
    </row>
    <row r="64" spans="1:6" ht="16.5" thickTop="1">
      <c r="A64" s="19"/>
      <c r="B64" s="16"/>
      <c r="C64" s="19"/>
      <c r="D64" s="19"/>
      <c r="E64" s="19"/>
      <c r="F64" s="19"/>
    </row>
    <row r="65" spans="1:6" ht="15">
      <c r="A65" s="19"/>
      <c r="B65" s="19" t="s">
        <v>62</v>
      </c>
      <c r="C65" s="37">
        <f>C59-C60</f>
        <v>0</v>
      </c>
      <c r="D65" s="37"/>
      <c r="E65" s="37">
        <f>E59-E60</f>
        <v>0</v>
      </c>
      <c r="F65" s="19"/>
    </row>
    <row r="66" spans="1:6" ht="15.75">
      <c r="A66" s="19"/>
      <c r="B66" s="16"/>
      <c r="C66" s="19"/>
      <c r="D66" s="19"/>
      <c r="E66" s="19"/>
      <c r="F66" s="19"/>
    </row>
    <row r="67" spans="1:6" ht="15">
      <c r="A67" s="23"/>
      <c r="B67" s="23" t="s">
        <v>74</v>
      </c>
      <c r="C67" s="56" t="e">
        <f>IF(C62&gt;150%,"sufficient",IF(C62&lt;100%,"refinancing measures","intensified monitoring"))</f>
        <v>#DIV/0!</v>
      </c>
      <c r="D67" s="56"/>
      <c r="E67" s="56" t="e">
        <f>IF(E62&gt;150%,"sufficient",IF(E62&lt;100%,"refinancing measures","intensified monitoring"))</f>
        <v>#DIV/0!</v>
      </c>
      <c r="F67" s="57"/>
    </row>
  </sheetData>
  <sheetProtection password="C8FA" sheet="1" objects="1" scenarios="1" selectLockedCells="1"/>
  <protectedRanges>
    <protectedRange password="C8FA" sqref="B35:F37" name="EKzusatz"/>
  </protectedRanges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62"/>
  <headerFooter alignWithMargins="0">
    <oddHeader>&amp;C&amp;"Arial,Fett Kursiv"Anhang 1: Berechnungsblatt für die Solvabilität von Versicherungsgruppen</oddHeader>
    <oddFooter>&amp;L&amp;8BPV-Sb 01.11.2006&amp;R&amp;F&amp;A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F66"/>
  <sheetViews>
    <sheetView showGridLines="0" workbookViewId="0" topLeftCell="A1">
      <pane ySplit="4" topLeftCell="BM5" activePane="bottomLeft" state="frozen"/>
      <selection pane="topLeft" activeCell="B25" sqref="B25:E35"/>
      <selection pane="bottomLeft" activeCell="B3" sqref="B3"/>
    </sheetView>
  </sheetViews>
  <sheetFormatPr defaultColWidth="11.421875" defaultRowHeight="12.75"/>
  <cols>
    <col min="1" max="1" width="8.28125" style="8" customWidth="1"/>
    <col min="2" max="2" width="55.00390625" style="8" customWidth="1"/>
    <col min="3" max="3" width="23.28125" style="8" bestFit="1" customWidth="1"/>
    <col min="4" max="4" width="33.28125" style="8" customWidth="1"/>
    <col min="5" max="5" width="19.8515625" style="8" customWidth="1"/>
    <col min="6" max="6" width="33.28125" style="8" customWidth="1"/>
    <col min="7" max="16384" width="11.421875" style="8" customWidth="1"/>
  </cols>
  <sheetData>
    <row r="1" spans="1:2" s="5" customFormat="1" ht="16.5">
      <c r="A1" s="58" t="s">
        <v>14</v>
      </c>
      <c r="B1" s="4"/>
    </row>
    <row r="2" spans="1:4" s="5" customFormat="1" ht="16.5">
      <c r="A2" s="4"/>
      <c r="B2" s="4" t="s">
        <v>65</v>
      </c>
      <c r="C2" s="92" t="str">
        <f>'Cover sheet'!C3</f>
        <v>XYZ</v>
      </c>
      <c r="D2" s="93"/>
    </row>
    <row r="3" spans="1:5" s="5" customFormat="1" ht="16.5">
      <c r="A3" s="16" t="s">
        <v>16</v>
      </c>
      <c r="B3" s="94" t="str">
        <f>'Cover sheet'!E20</f>
        <v>dd.mm.yyyy</v>
      </c>
      <c r="C3" s="95"/>
      <c r="D3" s="95"/>
      <c r="E3" s="96"/>
    </row>
    <row r="4" spans="1:6" ht="15.75">
      <c r="A4" s="79"/>
      <c r="B4" s="24" t="str">
        <f>IF('Cover sheet'!D14="x",'Cover sheet'!E14,IF('Cover sheet'!D15="x",'Cover sheet'!E15,IF('Cover sheet'!D16="x",'Cover sheet'!E16,"on the cover sheet, please mark the accounting standard applied")))</f>
        <v>on the cover sheet, please mark the accounting standard applied</v>
      </c>
      <c r="C4" s="80"/>
      <c r="D4" s="80"/>
      <c r="E4" s="81"/>
      <c r="F4" s="79"/>
    </row>
    <row r="6" spans="3:6" ht="15.75">
      <c r="C6" s="82" t="s">
        <v>63</v>
      </c>
      <c r="D6" s="26" t="s">
        <v>10</v>
      </c>
      <c r="E6" s="82" t="s">
        <v>64</v>
      </c>
      <c r="F6" s="26" t="s">
        <v>10</v>
      </c>
    </row>
    <row r="7" spans="3:6" s="66" customFormat="1" ht="12">
      <c r="C7" s="63" t="s">
        <v>19</v>
      </c>
      <c r="D7" s="97"/>
      <c r="E7" s="63" t="s">
        <v>19</v>
      </c>
      <c r="F7" s="98"/>
    </row>
    <row r="8" spans="1:2" s="4" customFormat="1" ht="16.5">
      <c r="A8" s="99">
        <v>1</v>
      </c>
      <c r="B8" s="58" t="s">
        <v>25</v>
      </c>
    </row>
    <row r="9" ht="15">
      <c r="A9" s="53"/>
    </row>
    <row r="10" spans="1:6" ht="15">
      <c r="A10" s="53"/>
      <c r="B10" s="19" t="s">
        <v>26</v>
      </c>
      <c r="C10" s="28"/>
      <c r="D10" s="29"/>
      <c r="E10" s="29"/>
      <c r="F10" s="30"/>
    </row>
    <row r="11" spans="1:6" ht="15">
      <c r="A11" s="53"/>
      <c r="B11" s="19" t="s">
        <v>27</v>
      </c>
      <c r="C11" s="31"/>
      <c r="D11" s="32"/>
      <c r="E11" s="32"/>
      <c r="F11" s="33"/>
    </row>
    <row r="12" spans="1:6" ht="15">
      <c r="A12" s="53"/>
      <c r="B12" s="19" t="s">
        <v>28</v>
      </c>
      <c r="C12" s="31"/>
      <c r="D12" s="32"/>
      <c r="E12" s="32"/>
      <c r="F12" s="33"/>
    </row>
    <row r="13" spans="1:6" ht="15">
      <c r="A13" s="53"/>
      <c r="B13" s="19" t="s">
        <v>29</v>
      </c>
      <c r="C13" s="31"/>
      <c r="D13" s="32"/>
      <c r="E13" s="32"/>
      <c r="F13" s="33"/>
    </row>
    <row r="14" spans="1:6" ht="15">
      <c r="A14" s="53"/>
      <c r="B14" s="19" t="s">
        <v>30</v>
      </c>
      <c r="C14" s="34"/>
      <c r="D14" s="35"/>
      <c r="E14" s="35"/>
      <c r="F14" s="36"/>
    </row>
    <row r="15" spans="1:5" ht="15">
      <c r="A15" s="53"/>
      <c r="C15" s="83"/>
      <c r="D15" s="83"/>
      <c r="E15" s="83"/>
    </row>
    <row r="16" spans="1:5" s="4" customFormat="1" ht="16.5">
      <c r="A16" s="99"/>
      <c r="B16" s="72" t="s">
        <v>31</v>
      </c>
      <c r="C16" s="100">
        <f>SUM(C10:C15)</f>
        <v>0</v>
      </c>
      <c r="D16" s="100"/>
      <c r="E16" s="100">
        <f>SUM(E10:E15)</f>
        <v>0</v>
      </c>
    </row>
    <row r="17" spans="1:6" ht="15">
      <c r="A17" s="84"/>
      <c r="B17" s="79"/>
      <c r="C17" s="85"/>
      <c r="D17" s="85"/>
      <c r="E17" s="85"/>
      <c r="F17" s="79"/>
    </row>
    <row r="18" spans="1:5" ht="15">
      <c r="A18" s="53"/>
      <c r="C18" s="83"/>
      <c r="D18" s="83"/>
      <c r="E18" s="83"/>
    </row>
    <row r="19" spans="1:5" s="4" customFormat="1" ht="16.5">
      <c r="A19" s="99">
        <v>2</v>
      </c>
      <c r="B19" s="58" t="s">
        <v>32</v>
      </c>
      <c r="C19" s="100"/>
      <c r="D19" s="100"/>
      <c r="E19" s="100"/>
    </row>
    <row r="20" spans="1:5" ht="15">
      <c r="A20" s="53"/>
      <c r="C20" s="83"/>
      <c r="D20" s="83"/>
      <c r="E20" s="83"/>
    </row>
    <row r="21" spans="1:6" ht="15">
      <c r="A21" s="53"/>
      <c r="B21" s="19" t="s">
        <v>33</v>
      </c>
      <c r="C21" s="28"/>
      <c r="D21" s="29"/>
      <c r="E21" s="29"/>
      <c r="F21" s="30"/>
    </row>
    <row r="22" spans="1:6" ht="15">
      <c r="A22" s="53" t="s">
        <v>50</v>
      </c>
      <c r="B22" s="19" t="s">
        <v>34</v>
      </c>
      <c r="C22" s="34"/>
      <c r="D22" s="35"/>
      <c r="E22" s="35"/>
      <c r="F22" s="36"/>
    </row>
    <row r="23" spans="1:5" ht="15">
      <c r="A23" s="53"/>
      <c r="C23" s="83"/>
      <c r="D23" s="83"/>
      <c r="E23" s="83"/>
    </row>
    <row r="24" spans="1:5" s="4" customFormat="1" ht="16.5">
      <c r="A24" s="99" t="s">
        <v>51</v>
      </c>
      <c r="B24" s="72" t="s">
        <v>35</v>
      </c>
      <c r="C24" s="100">
        <f>SUM(C21:C23)</f>
        <v>0</v>
      </c>
      <c r="D24" s="100"/>
      <c r="E24" s="100">
        <f>SUM(E21:E23)</f>
        <v>0</v>
      </c>
    </row>
    <row r="25" spans="1:5" s="4" customFormat="1" ht="16.5">
      <c r="A25" s="99"/>
      <c r="B25" s="72" t="s">
        <v>36</v>
      </c>
      <c r="C25" s="100"/>
      <c r="D25" s="100"/>
      <c r="E25" s="100"/>
    </row>
    <row r="26" spans="1:5" ht="15">
      <c r="A26" s="53"/>
      <c r="B26" s="19"/>
      <c r="C26" s="83"/>
      <c r="D26" s="83"/>
      <c r="E26" s="83"/>
    </row>
    <row r="27" spans="1:6" ht="15">
      <c r="A27" s="53" t="s">
        <v>50</v>
      </c>
      <c r="B27" s="19" t="s">
        <v>37</v>
      </c>
      <c r="C27" s="41"/>
      <c r="D27" s="42"/>
      <c r="E27" s="42"/>
      <c r="F27" s="43"/>
    </row>
    <row r="28" spans="1:5" ht="15">
      <c r="A28" s="53"/>
      <c r="B28" s="19" t="s">
        <v>38</v>
      </c>
      <c r="C28" s="83"/>
      <c r="D28" s="83"/>
      <c r="E28" s="83"/>
    </row>
    <row r="29" spans="1:5" ht="15">
      <c r="A29" s="53"/>
      <c r="B29" s="19"/>
      <c r="C29" s="83"/>
      <c r="D29" s="83"/>
      <c r="E29" s="83"/>
    </row>
    <row r="30" spans="1:5" ht="15">
      <c r="A30" s="53"/>
      <c r="B30" s="44" t="s">
        <v>39</v>
      </c>
      <c r="C30" s="83"/>
      <c r="D30" s="83"/>
      <c r="E30" s="83"/>
    </row>
    <row r="31" spans="1:6" ht="15">
      <c r="A31" s="53" t="s">
        <v>50</v>
      </c>
      <c r="B31" s="19" t="s">
        <v>40</v>
      </c>
      <c r="C31" s="41"/>
      <c r="D31" s="42"/>
      <c r="E31" s="42"/>
      <c r="F31" s="43"/>
    </row>
    <row r="32" spans="1:5" ht="15">
      <c r="A32" s="53"/>
      <c r="B32" s="19" t="s">
        <v>41</v>
      </c>
      <c r="C32" s="83"/>
      <c r="D32" s="83"/>
      <c r="E32" s="83"/>
    </row>
    <row r="33" spans="1:6" ht="15">
      <c r="A33" s="8" t="s">
        <v>50</v>
      </c>
      <c r="B33" s="19" t="s">
        <v>43</v>
      </c>
      <c r="C33" s="28"/>
      <c r="D33" s="29"/>
      <c r="E33" s="29"/>
      <c r="F33" s="30"/>
    </row>
    <row r="34" spans="1:6" ht="15">
      <c r="A34" s="53" t="s">
        <v>50</v>
      </c>
      <c r="B34" s="46" t="s">
        <v>55</v>
      </c>
      <c r="C34" s="47"/>
      <c r="D34" s="48"/>
      <c r="E34" s="48"/>
      <c r="F34" s="49"/>
    </row>
    <row r="35" spans="1:6" ht="15">
      <c r="A35" s="53" t="s">
        <v>50</v>
      </c>
      <c r="B35" s="46" t="s">
        <v>55</v>
      </c>
      <c r="C35" s="50"/>
      <c r="D35" s="51"/>
      <c r="E35" s="51"/>
      <c r="F35" s="52"/>
    </row>
    <row r="36" spans="1:6" ht="15">
      <c r="A36" s="53" t="s">
        <v>50</v>
      </c>
      <c r="B36" s="46" t="s">
        <v>55</v>
      </c>
      <c r="C36" s="86"/>
      <c r="D36" s="87"/>
      <c r="E36" s="87"/>
      <c r="F36" s="88"/>
    </row>
    <row r="37" spans="1:5" ht="15.75">
      <c r="A37" s="53"/>
      <c r="B37" s="7"/>
      <c r="C37" s="83"/>
      <c r="D37" s="83"/>
      <c r="E37" s="83"/>
    </row>
    <row r="38" spans="1:5" s="4" customFormat="1" ht="16.5">
      <c r="A38" s="99" t="s">
        <v>57</v>
      </c>
      <c r="B38" s="58" t="s">
        <v>44</v>
      </c>
      <c r="C38" s="100">
        <f>SUM(C27:C37)</f>
        <v>0</v>
      </c>
      <c r="D38" s="100"/>
      <c r="E38" s="100">
        <f>SUM(E27:E37)</f>
        <v>0</v>
      </c>
    </row>
    <row r="39" spans="1:5" ht="15">
      <c r="A39" s="53"/>
      <c r="C39" s="83"/>
      <c r="D39" s="83"/>
      <c r="E39" s="83"/>
    </row>
    <row r="40" spans="1:6" ht="15">
      <c r="A40" s="53" t="s">
        <v>52</v>
      </c>
      <c r="B40" s="19" t="s">
        <v>53</v>
      </c>
      <c r="C40" s="28"/>
      <c r="D40" s="29"/>
      <c r="E40" s="29"/>
      <c r="F40" s="30"/>
    </row>
    <row r="41" spans="1:6" ht="15">
      <c r="A41" s="53" t="s">
        <v>52</v>
      </c>
      <c r="B41" s="19" t="s">
        <v>23</v>
      </c>
      <c r="C41" s="31"/>
      <c r="D41" s="32"/>
      <c r="E41" s="32"/>
      <c r="F41" s="33"/>
    </row>
    <row r="42" spans="1:6" ht="15">
      <c r="A42" s="53" t="s">
        <v>52</v>
      </c>
      <c r="B42" s="19" t="s">
        <v>45</v>
      </c>
      <c r="C42" s="31"/>
      <c r="D42" s="32"/>
      <c r="E42" s="32"/>
      <c r="F42" s="33"/>
    </row>
    <row r="43" spans="1:6" ht="15">
      <c r="A43" s="53" t="s">
        <v>52</v>
      </c>
      <c r="B43" s="19" t="s">
        <v>46</v>
      </c>
      <c r="C43" s="31"/>
      <c r="D43" s="32"/>
      <c r="E43" s="32"/>
      <c r="F43" s="33"/>
    </row>
    <row r="44" spans="1:6" ht="15">
      <c r="A44" s="53" t="s">
        <v>52</v>
      </c>
      <c r="B44" s="19" t="s">
        <v>47</v>
      </c>
      <c r="C44" s="31"/>
      <c r="D44" s="32"/>
      <c r="E44" s="32"/>
      <c r="F44" s="33"/>
    </row>
    <row r="45" spans="1:6" ht="15">
      <c r="A45" s="53" t="s">
        <v>52</v>
      </c>
      <c r="B45" s="19" t="s">
        <v>48</v>
      </c>
      <c r="C45" s="31"/>
      <c r="D45" s="32"/>
      <c r="E45" s="32"/>
      <c r="F45" s="33"/>
    </row>
    <row r="46" spans="1:6" ht="15">
      <c r="A46" s="53" t="s">
        <v>52</v>
      </c>
      <c r="B46" s="19" t="s">
        <v>22</v>
      </c>
      <c r="C46" s="31"/>
      <c r="D46" s="32"/>
      <c r="E46" s="32"/>
      <c r="F46" s="33"/>
    </row>
    <row r="47" spans="1:6" ht="15">
      <c r="A47" s="53" t="s">
        <v>52</v>
      </c>
      <c r="B47" s="54" t="s">
        <v>54</v>
      </c>
      <c r="C47" s="34"/>
      <c r="D47" s="35"/>
      <c r="E47" s="35"/>
      <c r="F47" s="36"/>
    </row>
    <row r="48" spans="1:6" ht="15">
      <c r="A48" s="53" t="s">
        <v>52</v>
      </c>
      <c r="B48" s="54" t="s">
        <v>54</v>
      </c>
      <c r="C48" s="34"/>
      <c r="D48" s="35"/>
      <c r="E48" s="35"/>
      <c r="F48" s="36"/>
    </row>
    <row r="49" spans="1:6" ht="15">
      <c r="A49" s="53" t="s">
        <v>52</v>
      </c>
      <c r="B49" s="54" t="s">
        <v>54</v>
      </c>
      <c r="C49" s="34"/>
      <c r="D49" s="35"/>
      <c r="E49" s="35"/>
      <c r="F49" s="36"/>
    </row>
    <row r="50" spans="1:5" ht="15">
      <c r="A50" s="53"/>
      <c r="C50" s="83"/>
      <c r="D50" s="83"/>
      <c r="E50" s="83"/>
    </row>
    <row r="51" spans="1:5" s="4" customFormat="1" ht="16.5">
      <c r="A51" s="67" t="s">
        <v>57</v>
      </c>
      <c r="B51" s="58" t="s">
        <v>58</v>
      </c>
      <c r="C51" s="100">
        <f>SUM(C40:C50)</f>
        <v>0</v>
      </c>
      <c r="D51" s="100"/>
      <c r="E51" s="100">
        <f>SUM(E40:E50)</f>
        <v>0</v>
      </c>
    </row>
    <row r="52" spans="1:5" ht="15.75">
      <c r="A52" s="53"/>
      <c r="B52" s="7"/>
      <c r="C52" s="83"/>
      <c r="D52" s="83"/>
      <c r="E52" s="83"/>
    </row>
    <row r="53" spans="1:5" s="74" customFormat="1" ht="16.5">
      <c r="A53" s="101"/>
      <c r="B53" s="74" t="s">
        <v>59</v>
      </c>
      <c r="C53" s="102">
        <f>C24+C38-C51</f>
        <v>0</v>
      </c>
      <c r="D53" s="102"/>
      <c r="E53" s="102">
        <f>E24+E38-E51</f>
        <v>0</v>
      </c>
    </row>
    <row r="54" spans="1:6" ht="15">
      <c r="A54" s="84"/>
      <c r="B54" s="79"/>
      <c r="C54" s="85"/>
      <c r="D54" s="85"/>
      <c r="E54" s="85"/>
      <c r="F54" s="79"/>
    </row>
    <row r="55" spans="1:5" ht="15">
      <c r="A55" s="53"/>
      <c r="C55" s="83"/>
      <c r="D55" s="83"/>
      <c r="E55" s="83"/>
    </row>
    <row r="56" spans="1:5" s="4" customFormat="1" ht="16.5">
      <c r="A56" s="99">
        <v>3</v>
      </c>
      <c r="B56" s="58" t="s">
        <v>60</v>
      </c>
      <c r="C56" s="100"/>
      <c r="D56" s="100"/>
      <c r="E56" s="100"/>
    </row>
    <row r="57" spans="2:5" ht="15">
      <c r="B57" s="19"/>
      <c r="C57" s="83"/>
      <c r="D57" s="83"/>
      <c r="E57" s="83"/>
    </row>
    <row r="58" spans="2:5" ht="15">
      <c r="B58" s="44" t="s">
        <v>59</v>
      </c>
      <c r="C58" s="83">
        <f>C53</f>
        <v>0</v>
      </c>
      <c r="D58" s="83"/>
      <c r="E58" s="83">
        <f>E53</f>
        <v>0</v>
      </c>
    </row>
    <row r="59" spans="2:5" ht="15">
      <c r="B59" s="44" t="s">
        <v>31</v>
      </c>
      <c r="C59" s="83">
        <f>C16</f>
        <v>0</v>
      </c>
      <c r="D59" s="83"/>
      <c r="E59" s="83">
        <f>E16</f>
        <v>0</v>
      </c>
    </row>
    <row r="60" ht="15">
      <c r="B60" s="19"/>
    </row>
    <row r="61" spans="2:6" s="4" customFormat="1" ht="16.5">
      <c r="B61" s="58" t="s">
        <v>61</v>
      </c>
      <c r="C61" s="103" t="e">
        <f>C58/C59</f>
        <v>#DIV/0!</v>
      </c>
      <c r="D61" s="103"/>
      <c r="E61" s="103" t="e">
        <f>E58/E59</f>
        <v>#DIV/0!</v>
      </c>
      <c r="F61" s="103"/>
    </row>
    <row r="62" spans="2:6" ht="16.5" thickBot="1">
      <c r="B62" s="16"/>
      <c r="C62" s="89"/>
      <c r="D62" s="89"/>
      <c r="E62" s="89"/>
      <c r="F62" s="89"/>
    </row>
    <row r="63" ht="16.5" thickTop="1">
      <c r="B63" s="16"/>
    </row>
    <row r="64" spans="2:5" ht="15">
      <c r="B64" s="19" t="s">
        <v>62</v>
      </c>
      <c r="C64" s="83">
        <f>C58-C59</f>
        <v>0</v>
      </c>
      <c r="D64" s="83"/>
      <c r="E64" s="83">
        <f>E58-E59</f>
        <v>0</v>
      </c>
    </row>
    <row r="65" ht="15.75">
      <c r="B65" s="16"/>
    </row>
    <row r="66" spans="1:6" ht="15">
      <c r="A66" s="79"/>
      <c r="B66" s="23" t="s">
        <v>74</v>
      </c>
      <c r="C66" s="90" t="e">
        <f>IF(C61&gt;150%,"sufficient",IF(C61&lt;100%,"refinancing measures","intensified monitoring"))</f>
        <v>#DIV/0!</v>
      </c>
      <c r="D66" s="91"/>
      <c r="E66" s="90" t="e">
        <f>IF(E61&gt;150%,"sufficient",IF(E61&lt;100%,"refinancing measures","intensified monitoring"))</f>
        <v>#DIV/0!</v>
      </c>
      <c r="F66" s="91"/>
    </row>
  </sheetData>
  <sheetProtection password="C8FA" sheet="1" objects="1" scenarios="1" selectLockedCells="1"/>
  <protectedRanges>
    <protectedRange password="C8FA" sqref="B34:F36" name="EKzusatz"/>
  </protectedRanges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55"/>
  <headerFooter alignWithMargins="0">
    <oddHeader>&amp;C&amp;"Arial,Fett Kursiv"Anhang 1: Berechnungsblatt für die Solvabilität von Versicherungsgruppen</oddHeader>
    <oddFooter>&amp;L&amp;8BPV-Sb 01.11.2006&amp;R&amp;F&amp;A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F68"/>
  <sheetViews>
    <sheetView showGridLines="0" zoomScale="125" zoomScaleNormal="125" workbookViewId="0" topLeftCell="A1">
      <pane ySplit="4" topLeftCell="BM5" activePane="bottomLeft" state="frozen"/>
      <selection pane="topLeft" activeCell="B25" sqref="B25:E35"/>
      <selection pane="bottomLeft" activeCell="D53" sqref="D53"/>
    </sheetView>
  </sheetViews>
  <sheetFormatPr defaultColWidth="11.421875" defaultRowHeight="12.75"/>
  <cols>
    <col min="1" max="1" width="6.28125" style="0" customWidth="1"/>
    <col min="2" max="2" width="44.8515625" style="0" bestFit="1" customWidth="1"/>
    <col min="3" max="4" width="19.28125" style="0" bestFit="1" customWidth="1"/>
    <col min="5" max="6" width="18.140625" style="0" bestFit="1" customWidth="1"/>
  </cols>
  <sheetData>
    <row r="1" spans="1:6" s="8" customFormat="1" ht="18">
      <c r="A1" s="16" t="s">
        <v>66</v>
      </c>
      <c r="B1" s="16"/>
      <c r="C1" s="19"/>
      <c r="D1" s="19"/>
      <c r="E1" s="19"/>
      <c r="F1" s="19"/>
    </row>
    <row r="2" spans="1:6" s="8" customFormat="1" ht="15.75">
      <c r="A2" s="16"/>
      <c r="B2" s="60" t="str">
        <f>'Cover sheet'!C3</f>
        <v>XYZ</v>
      </c>
      <c r="C2" s="20"/>
      <c r="D2" s="20"/>
      <c r="E2" s="20"/>
      <c r="F2" s="20"/>
    </row>
    <row r="3" spans="1:6" s="8" customFormat="1" ht="15.75">
      <c r="A3" s="16" t="s">
        <v>67</v>
      </c>
      <c r="B3" s="119" t="str">
        <f>'Cover sheet'!E20</f>
        <v>dd.mm.yyyy</v>
      </c>
      <c r="C3" s="20"/>
      <c r="D3" s="20"/>
      <c r="E3" s="20"/>
      <c r="F3" s="20"/>
    </row>
    <row r="4" spans="1:6" ht="12.75">
      <c r="A4" s="120" t="s">
        <v>24</v>
      </c>
      <c r="B4" s="121" t="str">
        <f>IF('Cover sheet'!D14="x",'Cover sheet'!E14,IF('Cover sheet'!D15="x",'Cover sheet'!E15,IF('Cover sheet'!D16="x",'Cover sheet'!E16,"on the cover sheet, please mark the accounting standard applied")))</f>
        <v>on the cover sheet, please mark the accounting standard applied</v>
      </c>
      <c r="C4" s="122"/>
      <c r="D4" s="122"/>
      <c r="E4" s="122"/>
      <c r="F4" s="122"/>
    </row>
    <row r="5" spans="1:6" ht="12.75">
      <c r="A5" s="17"/>
      <c r="B5" s="17"/>
      <c r="C5" s="17"/>
      <c r="D5" s="17"/>
      <c r="E5" s="17"/>
      <c r="F5" s="17"/>
    </row>
    <row r="6" spans="1:6" ht="12.75">
      <c r="A6" s="123"/>
      <c r="B6" s="17"/>
      <c r="C6" s="124" t="str">
        <f>'Solv Group Half-Year'!C6</f>
        <v>30.06. previous year</v>
      </c>
      <c r="D6" s="124" t="str">
        <f>'Solv Group 1 Year'!C7</f>
        <v>31.12. previous year</v>
      </c>
      <c r="E6" s="124" t="str">
        <f>'Solv Group Half-Year'!E6</f>
        <v>30.06. current year</v>
      </c>
      <c r="F6" s="124" t="str">
        <f>'Solv Group 1 Year'!E7</f>
        <v>31.12. current year</v>
      </c>
    </row>
    <row r="7" spans="1:6" ht="12.75">
      <c r="A7" s="17"/>
      <c r="B7" s="17"/>
      <c r="C7" s="125" t="str">
        <f>'Solv Group Half-Year'!C7</f>
        <v>(in million CHF)</v>
      </c>
      <c r="D7" s="125"/>
      <c r="E7" s="125" t="str">
        <f>'Solv Group Half-Year'!E7</f>
        <v>(in million CHF)</v>
      </c>
      <c r="F7" s="125"/>
    </row>
    <row r="8" spans="1:6" ht="15">
      <c r="A8" s="126">
        <v>1</v>
      </c>
      <c r="B8" s="127" t="s">
        <v>25</v>
      </c>
      <c r="C8" s="128"/>
      <c r="D8" s="128"/>
      <c r="E8" s="128"/>
      <c r="F8" s="128"/>
    </row>
    <row r="9" spans="1:6" s="2" customFormat="1" ht="12">
      <c r="A9" s="129"/>
      <c r="B9" s="128"/>
      <c r="C9" s="130"/>
      <c r="D9" s="130"/>
      <c r="E9" s="130"/>
      <c r="F9" s="130"/>
    </row>
    <row r="10" spans="1:6" ht="12.75">
      <c r="A10" s="129"/>
      <c r="B10" s="128" t="s">
        <v>26</v>
      </c>
      <c r="C10" s="130">
        <f>'Solv Group Half-Year'!C10</f>
        <v>0</v>
      </c>
      <c r="D10" s="130">
        <f>'Solv Group 1 Year'!C11</f>
        <v>0</v>
      </c>
      <c r="E10" s="130">
        <f>'Solv Group Half-Year'!E10</f>
        <v>0</v>
      </c>
      <c r="F10" s="130">
        <f>'Solv Group 1 Year'!E11</f>
        <v>0</v>
      </c>
    </row>
    <row r="11" spans="1:6" ht="12.75">
      <c r="A11" s="129"/>
      <c r="B11" s="128" t="s">
        <v>27</v>
      </c>
      <c r="C11" s="130">
        <f>'Solv Group Half-Year'!C11</f>
        <v>0</v>
      </c>
      <c r="D11" s="130">
        <f>'Solv Group 1 Year'!C12</f>
        <v>0</v>
      </c>
      <c r="E11" s="130">
        <f>'Solv Group Half-Year'!E11</f>
        <v>0</v>
      </c>
      <c r="F11" s="130">
        <f>'Solv Group 1 Year'!E12</f>
        <v>0</v>
      </c>
    </row>
    <row r="12" spans="1:6" ht="12.75">
      <c r="A12" s="129"/>
      <c r="B12" s="128" t="s">
        <v>28</v>
      </c>
      <c r="C12" s="130">
        <f>'Solv Group Half-Year'!C12</f>
        <v>0</v>
      </c>
      <c r="D12" s="130">
        <f>'Solv Group 1 Year'!C13</f>
        <v>0</v>
      </c>
      <c r="E12" s="130">
        <f>'Solv Group Half-Year'!E12</f>
        <v>0</v>
      </c>
      <c r="F12" s="130">
        <f>'Solv Group 1 Year'!E13</f>
        <v>0</v>
      </c>
    </row>
    <row r="13" spans="1:6" ht="12.75">
      <c r="A13" s="129"/>
      <c r="B13" s="128" t="s">
        <v>29</v>
      </c>
      <c r="C13" s="130">
        <f>'Solv Group Half-Year'!C13</f>
        <v>0</v>
      </c>
      <c r="D13" s="130">
        <f>'Solv Group 1 Year'!C14</f>
        <v>0</v>
      </c>
      <c r="E13" s="130">
        <f>'Solv Group Half-Year'!E13</f>
        <v>0</v>
      </c>
      <c r="F13" s="130">
        <f>'Solv Group 1 Year'!E14</f>
        <v>0</v>
      </c>
    </row>
    <row r="14" spans="1:6" ht="12.75">
      <c r="A14" s="129"/>
      <c r="B14" s="128" t="s">
        <v>30</v>
      </c>
      <c r="C14" s="130">
        <f>'Solv Group Half-Year'!C14</f>
        <v>0</v>
      </c>
      <c r="D14" s="130"/>
      <c r="E14" s="130">
        <f>'Solv Group Half-Year'!E14</f>
        <v>0</v>
      </c>
      <c r="F14" s="130">
        <f>'Solv Group 1 Year'!E15</f>
        <v>0</v>
      </c>
    </row>
    <row r="15" spans="1:6" s="2" customFormat="1" ht="12">
      <c r="A15" s="129"/>
      <c r="B15" s="128"/>
      <c r="C15" s="130"/>
      <c r="D15" s="130"/>
      <c r="E15" s="130"/>
      <c r="F15" s="130"/>
    </row>
    <row r="16" spans="1:6" ht="12.75">
      <c r="A16" s="129"/>
      <c r="B16" s="131" t="s">
        <v>31</v>
      </c>
      <c r="C16" s="130">
        <f>SUM(C10:C15)</f>
        <v>0</v>
      </c>
      <c r="D16" s="130">
        <f>SUM(D10:D15)</f>
        <v>0</v>
      </c>
      <c r="E16" s="130">
        <f>SUM(E10:E15)</f>
        <v>0</v>
      </c>
      <c r="F16" s="130">
        <f>SUM(F10:F15)</f>
        <v>0</v>
      </c>
    </row>
    <row r="17" spans="1:6" ht="12.75">
      <c r="A17" s="132"/>
      <c r="B17" s="133"/>
      <c r="C17" s="134"/>
      <c r="D17" s="134"/>
      <c r="E17" s="134"/>
      <c r="F17" s="134"/>
    </row>
    <row r="18" spans="1:6" ht="12.75">
      <c r="A18" s="129"/>
      <c r="B18" s="128"/>
      <c r="C18" s="130"/>
      <c r="D18" s="130"/>
      <c r="E18" s="130"/>
      <c r="F18" s="130"/>
    </row>
    <row r="19" spans="1:6" ht="15">
      <c r="A19" s="126">
        <v>2</v>
      </c>
      <c r="B19" s="127" t="s">
        <v>32</v>
      </c>
      <c r="C19" s="130"/>
      <c r="D19" s="130"/>
      <c r="E19" s="130"/>
      <c r="F19" s="130"/>
    </row>
    <row r="20" spans="1:6" s="2" customFormat="1" ht="12">
      <c r="A20" s="129"/>
      <c r="B20" s="128"/>
      <c r="C20" s="130"/>
      <c r="D20" s="130"/>
      <c r="E20" s="130"/>
      <c r="F20" s="130"/>
    </row>
    <row r="21" spans="1:6" ht="12.75">
      <c r="A21" s="129"/>
      <c r="B21" s="128" t="s">
        <v>33</v>
      </c>
      <c r="C21" s="130">
        <f>'Solv Group Half-Year'!C21</f>
        <v>0</v>
      </c>
      <c r="D21" s="130">
        <f>'Solv Group 1 Year'!C22</f>
        <v>0</v>
      </c>
      <c r="E21" s="130">
        <f>'Solv Group Half-Year'!E21</f>
        <v>0</v>
      </c>
      <c r="F21" s="130">
        <f>'Solv Group 1 Year'!E22</f>
        <v>0</v>
      </c>
    </row>
    <row r="22" spans="1:6" ht="12.75">
      <c r="A22" s="129" t="s">
        <v>50</v>
      </c>
      <c r="B22" s="128" t="s">
        <v>34</v>
      </c>
      <c r="C22" s="130">
        <f>'Solv Group Half-Year'!C22</f>
        <v>0</v>
      </c>
      <c r="D22" s="130">
        <f>'Solv Group 1 Year'!C23</f>
        <v>0</v>
      </c>
      <c r="E22" s="130">
        <f>'Solv Group Half-Year'!E22</f>
        <v>0</v>
      </c>
      <c r="F22" s="130">
        <f>'Solv Group 1 Year'!E23</f>
        <v>0</v>
      </c>
    </row>
    <row r="23" spans="1:6" s="2" customFormat="1" ht="8.25">
      <c r="A23" s="135"/>
      <c r="B23" s="136"/>
      <c r="C23" s="137"/>
      <c r="D23" s="137"/>
      <c r="E23" s="137"/>
      <c r="F23" s="137"/>
    </row>
    <row r="24" spans="1:6" s="1" customFormat="1" ht="12.75">
      <c r="A24" s="138" t="s">
        <v>51</v>
      </c>
      <c r="B24" s="151" t="s">
        <v>35</v>
      </c>
      <c r="C24" s="139">
        <f>SUM(C21:C22)</f>
        <v>0</v>
      </c>
      <c r="D24" s="139">
        <f>SUM(D21:D22)</f>
        <v>0</v>
      </c>
      <c r="E24" s="139">
        <f>SUM(E21:E22)</f>
        <v>0</v>
      </c>
      <c r="F24" s="139">
        <f>SUM(F21:F22)</f>
        <v>0</v>
      </c>
    </row>
    <row r="25" spans="1:6" ht="12.75">
      <c r="A25" s="129"/>
      <c r="B25" s="151" t="s">
        <v>36</v>
      </c>
      <c r="C25" s="130"/>
      <c r="D25" s="130"/>
      <c r="E25" s="130"/>
      <c r="F25" s="130"/>
    </row>
    <row r="26" spans="1:6" s="2" customFormat="1" ht="8.25">
      <c r="A26" s="135"/>
      <c r="B26" s="136"/>
      <c r="C26" s="137"/>
      <c r="D26" s="137"/>
      <c r="E26" s="137"/>
      <c r="F26" s="137"/>
    </row>
    <row r="27" spans="1:6" ht="12.75">
      <c r="A27" s="129" t="s">
        <v>50</v>
      </c>
      <c r="B27" s="128" t="s">
        <v>37</v>
      </c>
      <c r="C27" s="130">
        <f>'Solv Group Half-Year'!C27</f>
        <v>0</v>
      </c>
      <c r="D27" s="130">
        <f>'Solv Group 1 Year'!C28</f>
        <v>0</v>
      </c>
      <c r="E27" s="130">
        <f>'Solv Group Half-Year'!E27</f>
        <v>0</v>
      </c>
      <c r="F27" s="130">
        <f>'Solv Group 1 Year'!E28</f>
        <v>0</v>
      </c>
    </row>
    <row r="28" spans="1:6" ht="12.75">
      <c r="A28" s="129"/>
      <c r="B28" s="128" t="s">
        <v>38</v>
      </c>
      <c r="C28" s="130"/>
      <c r="D28" s="130"/>
      <c r="E28" s="130"/>
      <c r="F28" s="130"/>
    </row>
    <row r="29" spans="1:6" s="2" customFormat="1" ht="8.25">
      <c r="A29" s="135"/>
      <c r="B29" s="136"/>
      <c r="C29" s="137"/>
      <c r="D29" s="137"/>
      <c r="E29" s="137"/>
      <c r="F29" s="137"/>
    </row>
    <row r="30" spans="1:6" ht="12.75">
      <c r="A30" s="129"/>
      <c r="B30" s="144" t="s">
        <v>39</v>
      </c>
      <c r="C30" s="130"/>
      <c r="D30" s="130"/>
      <c r="E30" s="130"/>
      <c r="F30" s="130"/>
    </row>
    <row r="31" spans="1:6" ht="12.75">
      <c r="A31" s="129" t="s">
        <v>50</v>
      </c>
      <c r="B31" s="128" t="s">
        <v>40</v>
      </c>
      <c r="C31" s="130">
        <f>'Solv Group Half-Year'!C31</f>
        <v>0</v>
      </c>
      <c r="D31" s="130">
        <f>'Solv Group 1 Year'!C32</f>
        <v>0</v>
      </c>
      <c r="E31" s="130">
        <f>'Solv Group Half-Year'!E31</f>
        <v>0</v>
      </c>
      <c r="F31" s="130">
        <f>'Solv Group 1 Year'!E32</f>
        <v>0</v>
      </c>
    </row>
    <row r="32" spans="1:6" ht="12.75">
      <c r="A32" s="129"/>
      <c r="B32" s="128" t="s">
        <v>41</v>
      </c>
      <c r="C32" s="130"/>
      <c r="D32" s="130"/>
      <c r="E32" s="130"/>
      <c r="F32" s="130"/>
    </row>
    <row r="33" spans="1:6" ht="12.75">
      <c r="A33" s="128" t="s">
        <v>50</v>
      </c>
      <c r="B33" s="128" t="s">
        <v>43</v>
      </c>
      <c r="C33" s="130">
        <f>'Solv Group Half-Year'!C33</f>
        <v>0</v>
      </c>
      <c r="D33" s="130">
        <f>'Solv Group 1 Year'!C34</f>
        <v>0</v>
      </c>
      <c r="E33" s="130">
        <f>'Solv Group Half-Year'!E33</f>
        <v>0</v>
      </c>
      <c r="F33" s="130">
        <f>'Solv Group 1 Year'!E34</f>
        <v>0</v>
      </c>
    </row>
    <row r="34" spans="1:6" ht="12.75">
      <c r="A34" s="129" t="s">
        <v>50</v>
      </c>
      <c r="B34" s="128" t="s">
        <v>55</v>
      </c>
      <c r="C34" s="130">
        <f>'Solv Group Half-Year'!C34</f>
        <v>0</v>
      </c>
      <c r="D34" s="130">
        <f>'Solv Group 1 Year'!C35</f>
        <v>0</v>
      </c>
      <c r="E34" s="130">
        <f>'Solv Group Half-Year'!E34</f>
        <v>0</v>
      </c>
      <c r="F34" s="130">
        <f>'Solv Group 1 Year'!E35</f>
        <v>0</v>
      </c>
    </row>
    <row r="35" spans="1:6" ht="12.75">
      <c r="A35" s="129" t="s">
        <v>50</v>
      </c>
      <c r="B35" s="128" t="s">
        <v>55</v>
      </c>
      <c r="C35" s="130">
        <f>'Solv Group Half-Year'!C35</f>
        <v>0</v>
      </c>
      <c r="D35" s="130">
        <f>'Solv Group 1 Year'!C36</f>
        <v>0</v>
      </c>
      <c r="E35" s="130">
        <f>'Solv Group Half-Year'!E35</f>
        <v>0</v>
      </c>
      <c r="F35" s="130">
        <f>'Solv Group 1 Year'!E36</f>
        <v>0</v>
      </c>
    </row>
    <row r="36" spans="1:6" ht="12.75">
      <c r="A36" s="129" t="s">
        <v>50</v>
      </c>
      <c r="B36" s="128" t="s">
        <v>55</v>
      </c>
      <c r="C36" s="130">
        <f>'Solv Group Half-Year'!C36</f>
        <v>0</v>
      </c>
      <c r="D36" s="130">
        <f>'Solv Group 1 Year'!C37</f>
        <v>0</v>
      </c>
      <c r="E36" s="130">
        <f>'Solv Group Half-Year'!E36</f>
        <v>0</v>
      </c>
      <c r="F36" s="130">
        <f>'Solv Group 1 Year'!E37</f>
        <v>0</v>
      </c>
    </row>
    <row r="37" spans="1:6" s="2" customFormat="1" ht="8.25">
      <c r="A37" s="135"/>
      <c r="B37" s="140"/>
      <c r="C37" s="137"/>
      <c r="D37" s="137"/>
      <c r="E37" s="137"/>
      <c r="F37" s="137"/>
    </row>
    <row r="38" spans="1:6" s="1" customFormat="1" ht="12.75">
      <c r="A38" s="138" t="s">
        <v>57</v>
      </c>
      <c r="B38" s="141" t="s">
        <v>44</v>
      </c>
      <c r="C38" s="139">
        <f>SUM(C27:C36)</f>
        <v>0</v>
      </c>
      <c r="D38" s="139">
        <f>SUM(D27:D36)</f>
        <v>0</v>
      </c>
      <c r="E38" s="139">
        <f>SUM(E27:E36)</f>
        <v>0</v>
      </c>
      <c r="F38" s="139">
        <f>SUM(F27:F36)</f>
        <v>0</v>
      </c>
    </row>
    <row r="39" spans="1:6" ht="12.75">
      <c r="A39" s="129"/>
      <c r="B39" s="128"/>
      <c r="C39" s="130"/>
      <c r="D39" s="130"/>
      <c r="E39" s="130"/>
      <c r="F39" s="130"/>
    </row>
    <row r="40" spans="1:6" ht="12.75">
      <c r="A40" s="129" t="s">
        <v>52</v>
      </c>
      <c r="B40" s="128" t="s">
        <v>53</v>
      </c>
      <c r="C40" s="130">
        <f>'Solv Group Half-Year'!C40</f>
        <v>0</v>
      </c>
      <c r="D40" s="130">
        <f>'Solv Group 1 Year'!C41</f>
        <v>0</v>
      </c>
      <c r="E40" s="130">
        <f>'Solv Group Half-Year'!E40</f>
        <v>0</v>
      </c>
      <c r="F40" s="130">
        <f>'Solv Group 1 Year'!E41</f>
        <v>0</v>
      </c>
    </row>
    <row r="41" spans="1:6" ht="12.75">
      <c r="A41" s="129" t="s">
        <v>52</v>
      </c>
      <c r="B41" s="128" t="s">
        <v>23</v>
      </c>
      <c r="C41" s="130">
        <f>'Solv Group Half-Year'!C41</f>
        <v>0</v>
      </c>
      <c r="D41" s="130">
        <f>'Solv Group 1 Year'!C42</f>
        <v>0</v>
      </c>
      <c r="E41" s="130">
        <f>'Solv Group Half-Year'!E41</f>
        <v>0</v>
      </c>
      <c r="F41" s="130">
        <f>'Solv Group 1 Year'!E42</f>
        <v>0</v>
      </c>
    </row>
    <row r="42" spans="1:6" ht="12.75">
      <c r="A42" s="129" t="s">
        <v>52</v>
      </c>
      <c r="B42" s="128" t="s">
        <v>45</v>
      </c>
      <c r="C42" s="130">
        <f>'Solv Group Half-Year'!C42</f>
        <v>0</v>
      </c>
      <c r="D42" s="130">
        <f>'Solv Group 1 Year'!C43</f>
        <v>0</v>
      </c>
      <c r="E42" s="130">
        <f>'Solv Group Half-Year'!E42</f>
        <v>0</v>
      </c>
      <c r="F42" s="130">
        <f>'Solv Group 1 Year'!E43</f>
        <v>0</v>
      </c>
    </row>
    <row r="43" spans="1:6" ht="12.75">
      <c r="A43" s="129" t="s">
        <v>52</v>
      </c>
      <c r="B43" s="128" t="s">
        <v>46</v>
      </c>
      <c r="C43" s="130">
        <f>'Solv Group Half-Year'!C43</f>
        <v>0</v>
      </c>
      <c r="D43" s="130">
        <f>'Solv Group 1 Year'!C44</f>
        <v>0</v>
      </c>
      <c r="E43" s="130">
        <f>'Solv Group Half-Year'!E43</f>
        <v>0</v>
      </c>
      <c r="F43" s="130">
        <f>'Solv Group 1 Year'!E44</f>
        <v>0</v>
      </c>
    </row>
    <row r="44" spans="1:6" ht="12.75">
      <c r="A44" s="129" t="s">
        <v>52</v>
      </c>
      <c r="B44" s="128" t="s">
        <v>47</v>
      </c>
      <c r="C44" s="130">
        <f>'Solv Group Half-Year'!C44</f>
        <v>0</v>
      </c>
      <c r="D44" s="130">
        <f>'Solv Group 1 Year'!C45</f>
        <v>0</v>
      </c>
      <c r="E44" s="130">
        <f>'Solv Group Half-Year'!E44</f>
        <v>0</v>
      </c>
      <c r="F44" s="130">
        <f>'Solv Group 1 Year'!E45</f>
        <v>0</v>
      </c>
    </row>
    <row r="45" spans="1:6" ht="12.75">
      <c r="A45" s="129" t="s">
        <v>52</v>
      </c>
      <c r="B45" s="128" t="s">
        <v>48</v>
      </c>
      <c r="C45" s="130">
        <f>'Solv Group Half-Year'!C45</f>
        <v>0</v>
      </c>
      <c r="D45" s="130">
        <f>'Solv Group 1 Year'!C46</f>
        <v>0</v>
      </c>
      <c r="E45" s="130">
        <f>'Solv Group Half-Year'!E45</f>
        <v>0</v>
      </c>
      <c r="F45" s="130">
        <f>'Solv Group 1 Year'!E46</f>
        <v>0</v>
      </c>
    </row>
    <row r="46" spans="1:6" ht="12.75">
      <c r="A46" s="129" t="s">
        <v>52</v>
      </c>
      <c r="B46" s="128" t="s">
        <v>22</v>
      </c>
      <c r="C46" s="130">
        <f>'Solv Group Half-Year'!C46</f>
        <v>0</v>
      </c>
      <c r="D46" s="130">
        <f>'Solv Group 1 Year'!C47</f>
        <v>0</v>
      </c>
      <c r="E46" s="130">
        <f>'Solv Group Half-Year'!E46</f>
        <v>0</v>
      </c>
      <c r="F46" s="130">
        <f>'Solv Group 1 Year'!E47</f>
        <v>0</v>
      </c>
    </row>
    <row r="47" spans="1:6" ht="12.75">
      <c r="A47" s="129" t="s">
        <v>52</v>
      </c>
      <c r="B47" s="128" t="s">
        <v>54</v>
      </c>
      <c r="C47" s="130">
        <f>'Solv Group Half-Year'!C47</f>
        <v>0</v>
      </c>
      <c r="D47" s="130">
        <f>'Solv Group 1 Year'!C48</f>
        <v>0</v>
      </c>
      <c r="E47" s="130">
        <f>'Solv Group Half-Year'!E47</f>
        <v>0</v>
      </c>
      <c r="F47" s="130">
        <f>'Solv Group 1 Year'!E48</f>
        <v>0</v>
      </c>
    </row>
    <row r="48" spans="1:6" ht="12.75">
      <c r="A48" s="129" t="s">
        <v>52</v>
      </c>
      <c r="B48" s="128" t="s">
        <v>54</v>
      </c>
      <c r="C48" s="130">
        <f>'Solv Group Half-Year'!C48</f>
        <v>0</v>
      </c>
      <c r="D48" s="130">
        <f>'Solv Group 1 Year'!C49</f>
        <v>0</v>
      </c>
      <c r="E48" s="130">
        <f>'Solv Group Half-Year'!E48</f>
        <v>0</v>
      </c>
      <c r="F48" s="130">
        <f>'Solv Group 1 Year'!E49</f>
        <v>0</v>
      </c>
    </row>
    <row r="49" spans="1:6" ht="12.75">
      <c r="A49" s="129" t="s">
        <v>52</v>
      </c>
      <c r="B49" s="128" t="s">
        <v>54</v>
      </c>
      <c r="C49" s="130">
        <f>'Solv Group Half-Year'!C49</f>
        <v>0</v>
      </c>
      <c r="D49" s="130">
        <f>'Solv Group 1 Year'!C50</f>
        <v>0</v>
      </c>
      <c r="E49" s="130">
        <f>'Solv Group Half-Year'!E49</f>
        <v>0</v>
      </c>
      <c r="F49" s="130">
        <f>'Solv Group 1 Year'!E50</f>
        <v>0</v>
      </c>
    </row>
    <row r="50" spans="1:6" s="2" customFormat="1" ht="8.25">
      <c r="A50" s="135"/>
      <c r="B50" s="136"/>
      <c r="C50" s="137"/>
      <c r="D50" s="137"/>
      <c r="E50" s="137"/>
      <c r="F50" s="137"/>
    </row>
    <row r="51" spans="1:6" s="1" customFormat="1" ht="12.75">
      <c r="A51" s="138" t="s">
        <v>57</v>
      </c>
      <c r="B51" s="141" t="s">
        <v>58</v>
      </c>
      <c r="C51" s="139">
        <f>SUM(C40:C50)</f>
        <v>0</v>
      </c>
      <c r="D51" s="139">
        <f>SUM(D40:D50)</f>
        <v>0</v>
      </c>
      <c r="E51" s="139">
        <f>SUM(E40:E50)</f>
        <v>0</v>
      </c>
      <c r="F51" s="139">
        <f>SUM(F40:F50)</f>
        <v>0</v>
      </c>
    </row>
    <row r="52" spans="1:6" ht="12.75">
      <c r="A52" s="129"/>
      <c r="B52" s="142"/>
      <c r="C52" s="130"/>
      <c r="D52" s="130"/>
      <c r="E52" s="130"/>
      <c r="F52" s="130"/>
    </row>
    <row r="53" spans="1:6" s="1" customFormat="1" ht="12.75">
      <c r="A53" s="138"/>
      <c r="B53" s="143" t="s">
        <v>59</v>
      </c>
      <c r="C53" s="139">
        <f>C24+C38-C51</f>
        <v>0</v>
      </c>
      <c r="D53" s="139">
        <f>'Solv Group 1 Year'!C54</f>
        <v>0</v>
      </c>
      <c r="E53" s="139">
        <f>E24+E38-E51</f>
        <v>0</v>
      </c>
      <c r="F53" s="139">
        <f>F24+F38-F51</f>
        <v>0</v>
      </c>
    </row>
    <row r="54" spans="1:6" ht="12.75">
      <c r="A54" s="132"/>
      <c r="B54" s="133"/>
      <c r="C54" s="134"/>
      <c r="D54" s="134"/>
      <c r="E54" s="134"/>
      <c r="F54" s="134"/>
    </row>
    <row r="55" spans="1:6" ht="12.75">
      <c r="A55" s="129"/>
      <c r="B55" s="128"/>
      <c r="C55" s="130"/>
      <c r="D55" s="130"/>
      <c r="E55" s="130"/>
      <c r="F55" s="130"/>
    </row>
    <row r="56" spans="1:6" ht="15">
      <c r="A56" s="126">
        <v>3</v>
      </c>
      <c r="B56" s="127" t="s">
        <v>60</v>
      </c>
      <c r="C56" s="130"/>
      <c r="D56" s="130"/>
      <c r="E56" s="130"/>
      <c r="F56" s="130"/>
    </row>
    <row r="57" spans="1:6" s="2" customFormat="1" ht="8.25">
      <c r="A57" s="136"/>
      <c r="B57" s="136"/>
      <c r="C57" s="137"/>
      <c r="D57" s="137"/>
      <c r="E57" s="137"/>
      <c r="F57" s="137"/>
    </row>
    <row r="58" spans="1:6" ht="12.75">
      <c r="A58" s="128"/>
      <c r="B58" s="144" t="s">
        <v>59</v>
      </c>
      <c r="C58" s="130">
        <f>C53</f>
        <v>0</v>
      </c>
      <c r="D58" s="130">
        <f>D53</f>
        <v>0</v>
      </c>
      <c r="E58" s="130">
        <f>E53</f>
        <v>0</v>
      </c>
      <c r="F58" s="130">
        <f>F53</f>
        <v>0</v>
      </c>
    </row>
    <row r="59" spans="1:6" ht="12.75">
      <c r="A59" s="128"/>
      <c r="B59" s="144" t="s">
        <v>31</v>
      </c>
      <c r="C59" s="130">
        <f>C16</f>
        <v>0</v>
      </c>
      <c r="D59" s="130">
        <f>'Solv Group 1 Year'!C60</f>
        <v>0</v>
      </c>
      <c r="E59" s="130">
        <f>E16</f>
        <v>0</v>
      </c>
      <c r="F59" s="130">
        <f>F16</f>
        <v>0</v>
      </c>
    </row>
    <row r="60" spans="1:6" ht="12.75">
      <c r="A60" s="128"/>
      <c r="B60" s="18"/>
      <c r="C60" s="128"/>
      <c r="D60" s="128"/>
      <c r="E60" s="128"/>
      <c r="F60" s="128"/>
    </row>
    <row r="61" spans="1:6" ht="12.75">
      <c r="A61" s="128"/>
      <c r="B61" s="145" t="s">
        <v>61</v>
      </c>
      <c r="C61" s="146" t="e">
        <f>C58/C59</f>
        <v>#DIV/0!</v>
      </c>
      <c r="D61" s="146" t="e">
        <f>'Solv Group 1 Year'!C62</f>
        <v>#DIV/0!</v>
      </c>
      <c r="E61" s="146" t="e">
        <f>E58/E59</f>
        <v>#DIV/0!</v>
      </c>
      <c r="F61" s="146" t="e">
        <f>F58/F59</f>
        <v>#DIV/0!</v>
      </c>
    </row>
    <row r="62" spans="1:6" s="6" customFormat="1" ht="13.5" thickBot="1">
      <c r="A62" s="147"/>
      <c r="B62" s="145"/>
      <c r="C62" s="148"/>
      <c r="D62" s="148"/>
      <c r="E62" s="148"/>
      <c r="F62" s="148"/>
    </row>
    <row r="63" spans="1:6" ht="13.5" thickTop="1">
      <c r="A63" s="128"/>
      <c r="B63" s="145"/>
      <c r="C63" s="128"/>
      <c r="D63" s="128"/>
      <c r="E63" s="128"/>
      <c r="F63" s="128"/>
    </row>
    <row r="64" spans="1:6" ht="12.75">
      <c r="A64" s="128"/>
      <c r="B64" s="145" t="s">
        <v>62</v>
      </c>
      <c r="C64" s="130">
        <f>C58-C59</f>
        <v>0</v>
      </c>
      <c r="D64" s="130">
        <f>'Solv Group 1 Year'!C65</f>
        <v>0</v>
      </c>
      <c r="E64" s="130">
        <f>E58-E59</f>
        <v>0</v>
      </c>
      <c r="F64" s="130">
        <f>F58-F59</f>
        <v>0</v>
      </c>
    </row>
    <row r="65" spans="1:6" ht="12.75">
      <c r="A65" s="128"/>
      <c r="B65" s="145"/>
      <c r="C65" s="128"/>
      <c r="D65" s="128"/>
      <c r="E65" s="128"/>
      <c r="F65" s="128"/>
    </row>
    <row r="66" spans="1:6" ht="12.75">
      <c r="A66" s="128"/>
      <c r="B66" s="145" t="str">
        <f>'Solv Group 1 Year'!B67</f>
        <v>Adequacy of Solvency I </v>
      </c>
      <c r="C66" s="149" t="e">
        <f>'Solv Group Half-Year'!C66</f>
        <v>#DIV/0!</v>
      </c>
      <c r="D66" s="149" t="e">
        <f>'Solv Group 1 Year'!C67</f>
        <v>#DIV/0!</v>
      </c>
      <c r="E66" s="149" t="e">
        <f>'Solv Group Half-Year'!E66</f>
        <v>#DIV/0!</v>
      </c>
      <c r="F66" s="149" t="e">
        <f>'Solv Group 1 Year'!E67</f>
        <v>#DIV/0!</v>
      </c>
    </row>
    <row r="67" spans="1:6" ht="12.75">
      <c r="A67" s="133"/>
      <c r="B67" s="150"/>
      <c r="C67" s="133"/>
      <c r="D67" s="133"/>
      <c r="E67" s="133"/>
      <c r="F67" s="133"/>
    </row>
    <row r="68" spans="1:6" ht="12.75">
      <c r="A68" s="3"/>
      <c r="B68" s="3"/>
      <c r="C68" s="3"/>
      <c r="D68" s="3"/>
      <c r="E68" s="3"/>
      <c r="F68" s="3"/>
    </row>
  </sheetData>
  <sheetProtection password="C5F0" sheet="1" objects="1" scenarios="1" selectLockedCells="1"/>
  <printOptions/>
  <pageMargins left="0.5118110236220472" right="0.5118110236220472" top="0.72" bottom="0.57" header="0.31496062992125984" footer="0.35433070866141736"/>
  <pageSetup fitToHeight="1" fitToWidth="1" horizontalDpi="1200" verticalDpi="1200" orientation="portrait" paperSize="9" scale="70"/>
  <headerFooter alignWithMargins="0">
    <oddHeader>&amp;C&amp;"Arial,Fett Kursiv"Anhang 1: Berechnungsblatt für die Solvabilität von Versicherungsgruppen</oddHeader>
    <oddFooter>&amp;L&amp;8BPV-Sb 01.11.2006&amp;C&amp;F&amp;A&amp;R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Schönenberger Beda BPV</dc:creator>
  <cp:keywords/>
  <dc:description/>
  <cp:lastModifiedBy>Trachsel Priska BPV</cp:lastModifiedBy>
  <cp:lastPrinted>2006-11-29T17:12:32Z</cp:lastPrinted>
  <dcterms:created xsi:type="dcterms:W3CDTF">2005-08-22T13:03:57Z</dcterms:created>
  <dcterms:modified xsi:type="dcterms:W3CDTF">2008-04-07T13:29:21Z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COO.2098.100.2.1140624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 RICHTLINIEN GRUPPEN UND KONGLO DEFINITIV</vt:lpwstr>
  </property>
  <property fmtid="{D5CDD505-2E9C-101B-9397-08002B2CF9AE}" pid="5" name="FSC#COOELAK@1.1001:FileRefYear">
    <vt:lpwstr>2006</vt:lpwstr>
  </property>
  <property fmtid="{D5CDD505-2E9C-101B-9397-08002B2CF9AE}" pid="6" name="FSC#COOELAK@1.1001:FileRefOrdinal">
    <vt:lpwstr>13210</vt:lpwstr>
  </property>
  <property fmtid="{D5CDD505-2E9C-101B-9397-08002B2CF9AE}" pid="7" name="FSC#COOELAK@1.1001:FileRefOU">
    <vt:lpwstr>GA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Münzel</vt:lpwstr>
  </property>
  <property fmtid="{D5CDD505-2E9C-101B-9397-08002B2CF9AE}" pid="10" name="FSC#COOELAK@1.1001:OwnerExtension">
    <vt:lpwstr/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GA (Gruppenaufsicht)</vt:lpwstr>
  </property>
  <property fmtid="{D5CDD505-2E9C-101B-9397-08002B2CF9AE}" pid="17" name="FSC#COOELAK@1.1001:CreatedAt">
    <vt:lpwstr>23.11.2006 10:01:30</vt:lpwstr>
  </property>
  <property fmtid="{D5CDD505-2E9C-101B-9397-08002B2CF9AE}" pid="18" name="FSC#COOELAK@1.1001:OU">
    <vt:lpwstr>GA (Gruppenaufsicht)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*COO.2098.100.2.1140624*</vt:lpwstr>
  </property>
  <property fmtid="{D5CDD505-2E9C-101B-9397-08002B2CF9AE}" pid="21" name="FSC#COOELAK@1.1001:RefBarCode">
    <vt:lpwstr>*Anhang1-Gruppen-Def*</vt:lpwstr>
  </property>
  <property fmtid="{D5CDD505-2E9C-101B-9397-08002B2CF9AE}" pid="22" name="FSC#COOELAK@1.1001:FileRefBarCode">
    <vt:lpwstr>* RICHTLINIEN GRUPPEN UND KONGLO DEFINITIV*</vt:lpwstr>
  </property>
  <property fmtid="{D5CDD505-2E9C-101B-9397-08002B2CF9AE}" pid="23" name="FSC#COOELAK@1.1001:ExternalRef">
    <vt:lpwstr/>
  </property>
  <property fmtid="{D5CDD505-2E9C-101B-9397-08002B2CF9AE}" pid="24" name="_AdHocReviewCycleID">
    <vt:i4>-1304223754</vt:i4>
  </property>
  <property fmtid="{D5CDD505-2E9C-101B-9397-08002B2CF9AE}" pid="25" name="_EmailSubject">
    <vt:lpwstr>Solva-Formulare Gruppe</vt:lpwstr>
  </property>
  <property fmtid="{D5CDD505-2E9C-101B-9397-08002B2CF9AE}" pid="26" name="_AuthorEmail">
    <vt:lpwstr>Carin.Muenzel@bpv.admin.ch</vt:lpwstr>
  </property>
  <property fmtid="{D5CDD505-2E9C-101B-9397-08002B2CF9AE}" pid="27" name="_AuthorEmailDisplayName">
    <vt:lpwstr>Münzel Carin BPV</vt:lpwstr>
  </property>
  <property fmtid="{D5CDD505-2E9C-101B-9397-08002B2CF9AE}" pid="28" name="_PreviousAdHocReviewCycleID">
    <vt:i4>1634449792</vt:i4>
  </property>
  <property fmtid="{D5CDD505-2E9C-101B-9397-08002B2CF9AE}" pid="29" name="_ReviewingToolsShownOnce">
    <vt:lpwstr/>
  </property>
</Properties>
</file>