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Web-Statistik/Webbereich Statisitk Jahresbericht 2019 EN/"/>
    </mc:Choice>
  </mc:AlternateContent>
  <bookViews>
    <workbookView xWindow="0" yWindow="0" windowWidth="27330" windowHeight="12315"/>
  </bookViews>
  <sheets>
    <sheet name="FINMA as an authori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 l="1"/>
  <c r="E43" i="1"/>
  <c r="D43" i="1"/>
  <c r="C43" i="1"/>
  <c r="B43" i="1"/>
  <c r="G19" i="1"/>
  <c r="F19" i="1"/>
  <c r="E19" i="1"/>
  <c r="D19" i="1"/>
  <c r="C19" i="1"/>
  <c r="B19" i="1"/>
  <c r="C31" i="1"/>
  <c r="D31" i="1"/>
  <c r="E31" i="1"/>
  <c r="F31" i="1"/>
  <c r="G31" i="1"/>
  <c r="B31" i="1"/>
  <c r="G26" i="1"/>
  <c r="F26" i="1"/>
  <c r="E26" i="1"/>
  <c r="D26" i="1"/>
  <c r="C26" i="1"/>
  <c r="B26" i="1"/>
  <c r="F47" i="1" l="1"/>
  <c r="F49" i="1" s="1"/>
  <c r="B47" i="1" l="1"/>
  <c r="G38" i="1" l="1"/>
  <c r="F38" i="1"/>
  <c r="E38" i="1"/>
  <c r="D38" i="1"/>
  <c r="C38" i="1"/>
  <c r="B38" i="1"/>
  <c r="B14" i="1" l="1"/>
  <c r="C47" i="1" l="1"/>
  <c r="C49" i="1" s="1"/>
  <c r="D47" i="1"/>
  <c r="D49" i="1" s="1"/>
  <c r="E47" i="1"/>
  <c r="E49" i="1" s="1"/>
  <c r="B49" i="1"/>
  <c r="D14" i="1" l="1"/>
  <c r="C14" i="1"/>
</calcChain>
</file>

<file path=xl/comments1.xml><?xml version="1.0" encoding="utf-8"?>
<comments xmlns="http://schemas.openxmlformats.org/spreadsheetml/2006/main">
  <authors>
    <author>Reinwand Monika</author>
  </authors>
  <commentList>
    <comment ref="A19" authorId="0" shapeId="0">
      <text>
        <r>
          <rPr>
            <sz val="10"/>
            <color indexed="81"/>
            <rFont val="Arial"/>
            <family val="2"/>
          </rPr>
          <t>The figures for each year (in which the audit was conducted) apply to audits conducted in the previous financial year.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Regulatory audit costs include the basic audit and any additional audits.</t>
        </r>
      </text>
    </comment>
  </commentList>
</comments>
</file>

<file path=xl/sharedStrings.xml><?xml version="1.0" encoding="utf-8"?>
<sst xmlns="http://schemas.openxmlformats.org/spreadsheetml/2006/main" count="38" uniqueCount="30">
  <si>
    <t>FINMA as an authority</t>
  </si>
  <si>
    <t>FINMA communicates transparently. It keeps policymakers informed about its activities, engages with a range of interest groups and provides the public with information about its activities.</t>
  </si>
  <si>
    <t>Enquiries</t>
  </si>
  <si>
    <t>Number of enquiries</t>
  </si>
  <si>
    <t>Enquiries about authorised institutions (banks, insurers, etc.)</t>
  </si>
  <si>
    <t>Supervisory-related enquiries</t>
  </si>
  <si>
    <t>Unauthorised institutions reported</t>
  </si>
  <si>
    <t>Regulatory enquiries</t>
  </si>
  <si>
    <t>TOTAL</t>
  </si>
  <si>
    <t>Regulatory audit costs</t>
  </si>
  <si>
    <t>Fees per supervisory area (in CHF millions)</t>
  </si>
  <si>
    <t>Banks and securities dealers</t>
  </si>
  <si>
    <t>Insurers</t>
  </si>
  <si>
    <t>Markets</t>
  </si>
  <si>
    <t>Asset management</t>
  </si>
  <si>
    <t>International cooperation</t>
  </si>
  <si>
    <t>Representation in working groups</t>
  </si>
  <si>
    <t>Financial Stability Board (FSB)</t>
  </si>
  <si>
    <t>Basel Committee on Banking Supervision (BCBS)</t>
  </si>
  <si>
    <t>International Association of Insurance Supervisors (IAIS)</t>
  </si>
  <si>
    <t>International Organization of Securities Commissions (IOSCO)</t>
  </si>
  <si>
    <t>Key environmental indicators</t>
  </si>
  <si>
    <t>Power consumption in Bern, in kWh</t>
  </si>
  <si>
    <t>Power consumption in Zurich, in kWh</t>
  </si>
  <si>
    <t>TOTAL power consumption, in kWh</t>
  </si>
  <si>
    <t>District heating consumption in Bern, in kWh</t>
  </si>
  <si>
    <t>TOTAL energy consumption, in kWh</t>
  </si>
  <si>
    <t>Proportion of renewable energies used, in %</t>
  </si>
  <si>
    <t>Paper consumption per FTE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</si>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</sst>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#,##0.0"/>
    <numFmt numFmtId="166" formatCode="0.0"/>
  </numFmts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7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3" applyFont="0">
      <alignment horizontal="right"/>
    </xf>
    <xf numFmtId="43" fontId="2" fillId="0" borderId="0" applyFont="0" applyFill="0" applyBorder="0" applyAlignment="0" applyProtection="0"/>
  </cellStyleXfs>
  <cellXfs count="59">
    <xf numFmtId="0" fontId="0" fillId="0" borderId="0" xfId="0"/>
    <xf numFmtId="49" fontId="6" fillId="0" borderId="1" xfId="2" applyNumberFormat="1" applyFont="1" applyBorder="1"/>
    <xf numFmtId="3" fontId="6" fillId="2" borderId="1" xfId="2" applyNumberFormat="1" applyFont="1" applyFill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3" fontId="6" fillId="2" borderId="7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166" fontId="7" fillId="2" borderId="4" xfId="2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165" fontId="6" fillId="0" borderId="1" xfId="2" applyNumberFormat="1" applyFont="1" applyBorder="1" applyAlignment="1">
      <alignment horizontal="right"/>
    </xf>
    <xf numFmtId="0" fontId="9" fillId="0" borderId="0" xfId="3" applyFont="1"/>
    <xf numFmtId="0" fontId="9" fillId="2" borderId="0" xfId="4" applyFont="1" applyFill="1"/>
    <xf numFmtId="0" fontId="9" fillId="0" borderId="0" xfId="4" applyFont="1"/>
    <xf numFmtId="0" fontId="10" fillId="0" borderId="0" xfId="0" applyFont="1"/>
    <xf numFmtId="0" fontId="9" fillId="3" borderId="0" xfId="4" applyFont="1" applyFill="1"/>
    <xf numFmtId="0" fontId="11" fillId="0" borderId="0" xfId="3" applyFont="1"/>
    <xf numFmtId="0" fontId="6" fillId="0" borderId="7" xfId="0" applyFont="1" applyBorder="1" applyAlignment="1">
      <alignment wrapText="1"/>
    </xf>
    <xf numFmtId="0" fontId="12" fillId="0" borderId="0" xfId="1" applyFont="1" applyBorder="1"/>
    <xf numFmtId="0" fontId="4" fillId="0" borderId="0" xfId="1" applyFont="1" applyBorder="1" applyAlignment="1">
      <alignment wrapText="1"/>
    </xf>
    <xf numFmtId="166" fontId="7" fillId="0" borderId="4" xfId="2" applyNumberFormat="1" applyFont="1" applyFill="1" applyBorder="1" applyAlignment="1">
      <alignment horizontal="right"/>
    </xf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wrapText="1"/>
    </xf>
    <xf numFmtId="0" fontId="1" fillId="0" borderId="0" xfId="2" applyFont="1" applyBorder="1"/>
    <xf numFmtId="0" fontId="1" fillId="2" borderId="0" xfId="0" applyFont="1" applyFill="1" applyBorder="1"/>
    <xf numFmtId="0" fontId="1" fillId="0" borderId="0" xfId="0" applyFont="1" applyBorder="1"/>
    <xf numFmtId="49" fontId="1" fillId="0" borderId="6" xfId="2" applyNumberFormat="1" applyFont="1" applyBorder="1"/>
    <xf numFmtId="3" fontId="1" fillId="2" borderId="6" xfId="2" applyNumberFormat="1" applyFont="1" applyFill="1" applyBorder="1" applyAlignment="1">
      <alignment horizontal="right"/>
    </xf>
    <xf numFmtId="3" fontId="1" fillId="0" borderId="6" xfId="2" applyNumberFormat="1" applyFont="1" applyBorder="1" applyAlignment="1">
      <alignment horizontal="right"/>
    </xf>
    <xf numFmtId="49" fontId="1" fillId="0" borderId="4" xfId="2" applyNumberFormat="1" applyFont="1" applyBorder="1"/>
    <xf numFmtId="3" fontId="1" fillId="0" borderId="4" xfId="2" applyNumberFormat="1" applyFont="1" applyBorder="1" applyAlignment="1">
      <alignment horizontal="right"/>
    </xf>
    <xf numFmtId="49" fontId="1" fillId="0" borderId="1" xfId="2" applyNumberFormat="1" applyFont="1" applyBorder="1"/>
    <xf numFmtId="3" fontId="1" fillId="0" borderId="1" xfId="2" applyNumberFormat="1" applyFont="1" applyBorder="1" applyAlignment="1">
      <alignment horizontal="right"/>
    </xf>
    <xf numFmtId="49" fontId="1" fillId="0" borderId="2" xfId="2" applyNumberFormat="1" applyFont="1" applyBorder="1"/>
    <xf numFmtId="0" fontId="1" fillId="0" borderId="2" xfId="2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166" fontId="7" fillId="2" borderId="6" xfId="2" applyNumberFormat="1" applyFont="1" applyFill="1" applyBorder="1" applyAlignment="1">
      <alignment horizontal="right"/>
    </xf>
    <xf numFmtId="166" fontId="1" fillId="0" borderId="6" xfId="2" applyNumberFormat="1" applyFont="1" applyBorder="1" applyAlignment="1">
      <alignment horizontal="right"/>
    </xf>
    <xf numFmtId="166" fontId="1" fillId="0" borderId="0" xfId="2" applyNumberFormat="1" applyFont="1" applyFill="1" applyBorder="1" applyAlignment="1">
      <alignment horizontal="right"/>
    </xf>
    <xf numFmtId="166" fontId="1" fillId="0" borderId="4" xfId="2" applyNumberFormat="1" applyFont="1" applyBorder="1" applyAlignment="1">
      <alignment horizontal="right"/>
    </xf>
    <xf numFmtId="166" fontId="1" fillId="0" borderId="1" xfId="2" applyNumberFormat="1" applyFont="1" applyBorder="1" applyAlignment="1">
      <alignment horizontal="right"/>
    </xf>
    <xf numFmtId="0" fontId="1" fillId="0" borderId="0" xfId="2" applyNumberFormat="1" applyFont="1" applyBorder="1"/>
    <xf numFmtId="166" fontId="1" fillId="0" borderId="0" xfId="2" applyNumberFormat="1" applyFont="1" applyBorder="1" applyAlignment="1">
      <alignment horizontal="right"/>
    </xf>
    <xf numFmtId="166" fontId="6" fillId="0" borderId="0" xfId="2" applyNumberFormat="1" applyFont="1" applyBorder="1" applyAlignment="1">
      <alignment horizontal="right"/>
    </xf>
    <xf numFmtId="0" fontId="1" fillId="0" borderId="0" xfId="2" applyFont="1" applyBorder="1" applyAlignment="1">
      <alignment wrapText="1"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49" fontId="1" fillId="0" borderId="1" xfId="2" applyNumberFormat="1" applyFont="1" applyBorder="1" applyAlignment="1">
      <alignment wrapText="1"/>
    </xf>
    <xf numFmtId="3" fontId="1" fillId="2" borderId="1" xfId="2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4" xfId="2" applyFont="1" applyFill="1" applyBorder="1"/>
    <xf numFmtId="49" fontId="1" fillId="0" borderId="0" xfId="2" applyNumberFormat="1" applyFont="1" applyBorder="1" applyAlignment="1">
      <alignment wrapText="1"/>
    </xf>
    <xf numFmtId="3" fontId="1" fillId="2" borderId="2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164" fontId="1" fillId="2" borderId="1" xfId="6" applyNumberFormat="1" applyFont="1" applyFill="1" applyBorder="1" applyAlignment="1">
      <alignment horizontal="right"/>
    </xf>
    <xf numFmtId="164" fontId="1" fillId="0" borderId="1" xfId="6" applyNumberFormat="1" applyFont="1" applyFill="1" applyBorder="1" applyAlignment="1">
      <alignment horizontal="right"/>
    </xf>
    <xf numFmtId="165" fontId="1" fillId="0" borderId="5" xfId="2" applyNumberFormat="1" applyFont="1" applyBorder="1" applyAlignment="1">
      <alignment horizontal="right"/>
    </xf>
  </cellXfs>
  <cellStyles count="7">
    <cellStyle name="Jahre" xfId="4"/>
    <cellStyle name="Komma" xfId="6" builtinId="3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7</xdr:col>
      <xdr:colOff>2421585</xdr:colOff>
      <xdr:row>2</xdr:row>
      <xdr:rowOff>269667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showGridLines="0" tabSelected="1" zoomScaleNormal="100" workbookViewId="0">
      <selection activeCell="H4" sqref="H4"/>
    </sheetView>
  </sheetViews>
  <sheetFormatPr baseColWidth="10" defaultColWidth="11.42578125" defaultRowHeight="12.75"/>
  <cols>
    <col min="1" max="1" width="65.7109375" style="20" customWidth="1"/>
    <col min="2" max="7" width="16.7109375" style="20" customWidth="1"/>
    <col min="8" max="8" width="84.7109375" style="20" bestFit="1" customWidth="1"/>
    <col min="9" max="16384" width="11.42578125" style="20"/>
  </cols>
  <sheetData>
    <row r="1" spans="1:14" ht="26.25">
      <c r="A1" s="17" t="s">
        <v>0</v>
      </c>
    </row>
    <row r="2" spans="1:14">
      <c r="A2" s="21"/>
    </row>
    <row r="3" spans="1:14" ht="38.25">
      <c r="A3" s="22" t="s">
        <v>1</v>
      </c>
    </row>
    <row r="4" spans="1:14">
      <c r="A4" s="22"/>
    </row>
    <row r="5" spans="1:14">
      <c r="A5" s="22"/>
    </row>
    <row r="6" spans="1:14">
      <c r="A6" s="22"/>
    </row>
    <row r="7" spans="1:14" s="13" customFormat="1" ht="20.25">
      <c r="A7" s="18" t="s">
        <v>2</v>
      </c>
      <c r="B7" s="11">
        <v>2019</v>
      </c>
      <c r="C7" s="12">
        <v>2018</v>
      </c>
      <c r="D7" s="12">
        <v>2017</v>
      </c>
      <c r="E7" s="12">
        <v>2016</v>
      </c>
      <c r="F7" s="12">
        <v>2015</v>
      </c>
      <c r="G7" s="12">
        <v>2014</v>
      </c>
      <c r="H7" s="20"/>
      <c r="I7" s="10"/>
      <c r="J7" s="10"/>
      <c r="K7" s="10"/>
      <c r="L7" s="10"/>
      <c r="M7" s="10"/>
      <c r="N7" s="10"/>
    </row>
    <row r="8" spans="1:14" s="13" customFormat="1" ht="15.75">
      <c r="A8" s="23" t="s">
        <v>3</v>
      </c>
      <c r="B8" s="11"/>
      <c r="C8" s="12"/>
      <c r="D8" s="12"/>
      <c r="E8" s="12"/>
      <c r="F8" s="12"/>
      <c r="G8" s="12"/>
      <c r="H8" s="20"/>
      <c r="I8" s="10"/>
      <c r="J8" s="10"/>
      <c r="K8" s="10"/>
      <c r="L8" s="10"/>
      <c r="M8" s="10"/>
      <c r="N8" s="10"/>
    </row>
    <row r="9" spans="1:14">
      <c r="A9" s="23"/>
      <c r="B9" s="24"/>
      <c r="C9" s="25"/>
      <c r="D9" s="25"/>
      <c r="E9" s="25"/>
      <c r="F9" s="25"/>
      <c r="G9" s="25"/>
    </row>
    <row r="10" spans="1:14">
      <c r="A10" s="26" t="s">
        <v>4</v>
      </c>
      <c r="B10" s="27">
        <v>3178</v>
      </c>
      <c r="C10" s="28">
        <v>3480</v>
      </c>
      <c r="D10" s="28">
        <v>3597</v>
      </c>
      <c r="E10" s="28">
        <v>4283</v>
      </c>
      <c r="F10" s="28">
        <v>4304</v>
      </c>
      <c r="G10" s="28">
        <v>5111</v>
      </c>
    </row>
    <row r="11" spans="1:14">
      <c r="A11" s="29" t="s">
        <v>5</v>
      </c>
      <c r="B11" s="27">
        <v>1056</v>
      </c>
      <c r="C11" s="30">
        <v>1725</v>
      </c>
      <c r="D11" s="30">
        <v>1725</v>
      </c>
      <c r="E11" s="28">
        <v>1000</v>
      </c>
      <c r="F11" s="28">
        <v>953</v>
      </c>
      <c r="G11" s="28">
        <v>1005</v>
      </c>
    </row>
    <row r="12" spans="1:14">
      <c r="A12" s="31" t="s">
        <v>6</v>
      </c>
      <c r="B12" s="27">
        <v>1683</v>
      </c>
      <c r="C12" s="32">
        <v>1102</v>
      </c>
      <c r="D12" s="32">
        <v>981</v>
      </c>
      <c r="E12" s="28">
        <v>700</v>
      </c>
      <c r="F12" s="28">
        <v>676</v>
      </c>
      <c r="G12" s="28">
        <v>754</v>
      </c>
    </row>
    <row r="13" spans="1:14">
      <c r="A13" s="31" t="s">
        <v>7</v>
      </c>
      <c r="B13" s="27">
        <v>728</v>
      </c>
      <c r="C13" s="32">
        <v>644</v>
      </c>
      <c r="D13" s="32">
        <v>685</v>
      </c>
      <c r="E13" s="28">
        <v>778</v>
      </c>
      <c r="F13" s="28">
        <v>554</v>
      </c>
      <c r="G13" s="28">
        <v>415</v>
      </c>
    </row>
    <row r="14" spans="1:14">
      <c r="A14" s="1" t="s">
        <v>8</v>
      </c>
      <c r="B14" s="2">
        <f>SUM(B10:B13)</f>
        <v>6645</v>
      </c>
      <c r="C14" s="3">
        <f t="shared" ref="C14:D14" si="0">SUM(C10:C13)</f>
        <v>6951</v>
      </c>
      <c r="D14" s="3">
        <f t="shared" si="0"/>
        <v>6988</v>
      </c>
      <c r="E14" s="3">
        <v>6761</v>
      </c>
      <c r="F14" s="3">
        <v>6487</v>
      </c>
      <c r="G14" s="3">
        <v>7285</v>
      </c>
    </row>
    <row r="15" spans="1:14">
      <c r="A15" s="33"/>
      <c r="B15" s="33"/>
      <c r="C15" s="34"/>
      <c r="D15" s="34"/>
      <c r="E15" s="34"/>
      <c r="F15" s="34"/>
      <c r="G15" s="34"/>
    </row>
    <row r="16" spans="1:14">
      <c r="A16" s="35"/>
      <c r="B16" s="35"/>
      <c r="C16" s="36"/>
      <c r="D16" s="36"/>
      <c r="E16" s="36"/>
      <c r="F16" s="36"/>
      <c r="G16" s="36"/>
    </row>
    <row r="17" spans="1:14">
      <c r="A17" s="35"/>
      <c r="B17" s="35"/>
      <c r="C17" s="36"/>
      <c r="D17" s="36"/>
      <c r="E17" s="36"/>
      <c r="F17" s="36"/>
      <c r="G17" s="36"/>
    </row>
    <row r="19" spans="1:14" ht="20.25">
      <c r="A19" s="18" t="s">
        <v>9</v>
      </c>
      <c r="B19" s="11">
        <f>B$7</f>
        <v>2019</v>
      </c>
      <c r="C19" s="14">
        <f t="shared" ref="C19:G19" si="1">C$7</f>
        <v>2018</v>
      </c>
      <c r="D19" s="14">
        <f t="shared" si="1"/>
        <v>2017</v>
      </c>
      <c r="E19" s="14">
        <f t="shared" si="1"/>
        <v>2016</v>
      </c>
      <c r="F19" s="14">
        <f t="shared" si="1"/>
        <v>2015</v>
      </c>
      <c r="G19" s="14">
        <f t="shared" si="1"/>
        <v>2014</v>
      </c>
      <c r="I19" s="15"/>
      <c r="J19" s="15"/>
      <c r="K19" s="15"/>
      <c r="L19" s="15"/>
      <c r="M19" s="15"/>
    </row>
    <row r="20" spans="1:14">
      <c r="A20" s="23" t="s">
        <v>10</v>
      </c>
      <c r="B20" s="24"/>
      <c r="C20" s="25"/>
      <c r="D20" s="25"/>
      <c r="E20" s="25"/>
      <c r="F20" s="25"/>
      <c r="G20" s="25"/>
    </row>
    <row r="21" spans="1:14">
      <c r="A21" s="23"/>
      <c r="B21" s="24"/>
      <c r="C21" s="25"/>
      <c r="D21" s="25"/>
      <c r="E21" s="25"/>
      <c r="F21" s="25"/>
      <c r="G21" s="25"/>
    </row>
    <row r="22" spans="1:14">
      <c r="A22" s="26" t="s">
        <v>11</v>
      </c>
      <c r="B22" s="37">
        <v>85.8</v>
      </c>
      <c r="C22" s="38">
        <v>88</v>
      </c>
      <c r="D22" s="38">
        <v>94.5</v>
      </c>
      <c r="E22" s="38">
        <v>93.7</v>
      </c>
      <c r="F22" s="38">
        <v>89.8</v>
      </c>
      <c r="G22" s="38">
        <v>95.8</v>
      </c>
      <c r="H22" s="39"/>
    </row>
    <row r="23" spans="1:14">
      <c r="A23" s="29" t="s">
        <v>12</v>
      </c>
      <c r="B23" s="6">
        <v>8.1999999999999993</v>
      </c>
      <c r="C23" s="40">
        <v>7.7</v>
      </c>
      <c r="D23" s="40">
        <v>6.9</v>
      </c>
      <c r="E23" s="40">
        <v>7.6</v>
      </c>
      <c r="F23" s="40">
        <v>5.5</v>
      </c>
      <c r="G23" s="40">
        <v>6</v>
      </c>
      <c r="H23" s="39"/>
    </row>
    <row r="24" spans="1:14">
      <c r="A24" s="31" t="s">
        <v>13</v>
      </c>
      <c r="B24" s="6">
        <v>1.6</v>
      </c>
      <c r="C24" s="41">
        <v>2.1</v>
      </c>
      <c r="D24" s="41">
        <v>2.4</v>
      </c>
      <c r="E24" s="41">
        <v>1.7</v>
      </c>
      <c r="F24" s="41">
        <v>1.9</v>
      </c>
      <c r="G24" s="41">
        <v>2</v>
      </c>
    </row>
    <row r="25" spans="1:14">
      <c r="A25" s="42" t="s">
        <v>14</v>
      </c>
      <c r="B25" s="7">
        <v>12.2</v>
      </c>
      <c r="C25" s="43">
        <v>13.2</v>
      </c>
      <c r="D25" s="43">
        <v>12.6</v>
      </c>
      <c r="E25" s="43">
        <v>12.7</v>
      </c>
      <c r="F25" s="43">
        <v>11.8</v>
      </c>
      <c r="G25" s="43">
        <v>12</v>
      </c>
      <c r="H25" s="39"/>
    </row>
    <row r="26" spans="1:14" s="25" customFormat="1">
      <c r="A26" s="1" t="s">
        <v>8</v>
      </c>
      <c r="B26" s="8">
        <f t="shared" ref="B26:G26" si="2">SUM(B22:B25)</f>
        <v>107.8</v>
      </c>
      <c r="C26" s="9">
        <f t="shared" si="2"/>
        <v>111</v>
      </c>
      <c r="D26" s="9">
        <f t="shared" si="2"/>
        <v>116.4</v>
      </c>
      <c r="E26" s="9">
        <f t="shared" si="2"/>
        <v>115.7</v>
      </c>
      <c r="F26" s="9">
        <f t="shared" si="2"/>
        <v>109</v>
      </c>
      <c r="G26" s="9">
        <f t="shared" si="2"/>
        <v>115.8</v>
      </c>
      <c r="H26" s="44"/>
    </row>
    <row r="27" spans="1:14" s="25" customFormat="1" ht="12" customHeight="1">
      <c r="H27" s="20"/>
    </row>
    <row r="28" spans="1:14" s="25" customFormat="1">
      <c r="H28" s="20"/>
    </row>
    <row r="29" spans="1:14" s="25" customFormat="1">
      <c r="H29" s="20"/>
    </row>
    <row r="30" spans="1:14" s="25" customFormat="1">
      <c r="H30" s="20"/>
    </row>
    <row r="31" spans="1:14" s="13" customFormat="1" ht="20.25">
      <c r="A31" s="18" t="s">
        <v>15</v>
      </c>
      <c r="B31" s="11">
        <f>B$7</f>
        <v>2019</v>
      </c>
      <c r="C31" s="14">
        <f t="shared" ref="C31:G31" si="3">C$7</f>
        <v>2018</v>
      </c>
      <c r="D31" s="14">
        <f t="shared" si="3"/>
        <v>2017</v>
      </c>
      <c r="E31" s="14">
        <f t="shared" si="3"/>
        <v>2016</v>
      </c>
      <c r="F31" s="14">
        <f t="shared" si="3"/>
        <v>2015</v>
      </c>
      <c r="G31" s="14">
        <f t="shared" si="3"/>
        <v>2014</v>
      </c>
      <c r="H31" s="20"/>
      <c r="I31" s="10"/>
      <c r="J31" s="10"/>
      <c r="K31" s="10"/>
      <c r="L31" s="10"/>
      <c r="M31" s="10"/>
      <c r="N31" s="10"/>
    </row>
    <row r="32" spans="1:14">
      <c r="A32" s="23" t="s">
        <v>16</v>
      </c>
      <c r="B32" s="24"/>
      <c r="C32" s="25"/>
      <c r="D32" s="25"/>
      <c r="E32" s="25"/>
      <c r="F32" s="25"/>
      <c r="G32" s="25"/>
    </row>
    <row r="33" spans="1:8">
      <c r="A33" s="23"/>
      <c r="B33" s="24"/>
      <c r="C33" s="25"/>
      <c r="D33" s="25"/>
      <c r="E33" s="25"/>
      <c r="F33" s="25"/>
      <c r="G33" s="25"/>
    </row>
    <row r="34" spans="1:8">
      <c r="A34" s="45" t="s">
        <v>17</v>
      </c>
      <c r="B34" s="46">
        <v>13</v>
      </c>
      <c r="C34" s="47">
        <v>14</v>
      </c>
      <c r="D34" s="47">
        <v>13</v>
      </c>
      <c r="E34" s="47">
        <v>14</v>
      </c>
      <c r="F34" s="48">
        <v>16</v>
      </c>
      <c r="G34" s="48">
        <v>15</v>
      </c>
    </row>
    <row r="35" spans="1:8">
      <c r="A35" s="49" t="s">
        <v>18</v>
      </c>
      <c r="B35" s="50">
        <v>23</v>
      </c>
      <c r="C35" s="32">
        <v>24</v>
      </c>
      <c r="D35" s="32">
        <v>26</v>
      </c>
      <c r="E35" s="32">
        <v>27</v>
      </c>
      <c r="F35" s="32">
        <v>30</v>
      </c>
      <c r="G35" s="32">
        <v>29</v>
      </c>
    </row>
    <row r="36" spans="1:8">
      <c r="A36" s="51" t="s">
        <v>19</v>
      </c>
      <c r="B36" s="50">
        <v>16</v>
      </c>
      <c r="C36" s="48">
        <v>14</v>
      </c>
      <c r="D36" s="48">
        <v>16</v>
      </c>
      <c r="E36" s="48">
        <v>17</v>
      </c>
      <c r="F36" s="48">
        <v>19</v>
      </c>
      <c r="G36" s="48">
        <v>25</v>
      </c>
    </row>
    <row r="37" spans="1:8">
      <c r="A37" s="49" t="s">
        <v>20</v>
      </c>
      <c r="B37" s="50">
        <v>16</v>
      </c>
      <c r="C37" s="32">
        <v>15</v>
      </c>
      <c r="D37" s="32">
        <v>14</v>
      </c>
      <c r="E37" s="32">
        <v>17</v>
      </c>
      <c r="F37" s="32">
        <v>17</v>
      </c>
      <c r="G37" s="32">
        <v>19</v>
      </c>
    </row>
    <row r="38" spans="1:8">
      <c r="A38" s="1" t="s">
        <v>8</v>
      </c>
      <c r="B38" s="2">
        <f t="shared" ref="B38:G38" si="4">SUM(B34:B37)</f>
        <v>68</v>
      </c>
      <c r="C38" s="3">
        <f t="shared" si="4"/>
        <v>67</v>
      </c>
      <c r="D38" s="3">
        <f t="shared" si="4"/>
        <v>69</v>
      </c>
      <c r="E38" s="3">
        <f t="shared" si="4"/>
        <v>75</v>
      </c>
      <c r="F38" s="3">
        <f t="shared" si="4"/>
        <v>82</v>
      </c>
      <c r="G38" s="3">
        <f t="shared" si="4"/>
        <v>88</v>
      </c>
    </row>
    <row r="39" spans="1:8" s="25" customFormat="1">
      <c r="H39" s="20"/>
    </row>
    <row r="40" spans="1:8" s="25" customFormat="1">
      <c r="H40" s="20"/>
    </row>
    <row r="41" spans="1:8" s="25" customFormat="1">
      <c r="H41" s="20"/>
    </row>
    <row r="42" spans="1:8">
      <c r="A42" s="25"/>
      <c r="B42" s="25"/>
      <c r="C42" s="25"/>
      <c r="D42" s="25"/>
      <c r="E42" s="25"/>
      <c r="F42" s="25"/>
      <c r="G42" s="25"/>
    </row>
    <row r="43" spans="1:8" ht="20.25">
      <c r="A43" s="18" t="s">
        <v>21</v>
      </c>
      <c r="B43" s="11">
        <f>B$7</f>
        <v>2019</v>
      </c>
      <c r="C43" s="14">
        <f t="shared" ref="C43:G43" si="5">C$7</f>
        <v>2018</v>
      </c>
      <c r="D43" s="14">
        <f t="shared" si="5"/>
        <v>2017</v>
      </c>
      <c r="E43" s="14">
        <f t="shared" si="5"/>
        <v>2016</v>
      </c>
      <c r="F43" s="14">
        <f t="shared" si="5"/>
        <v>2015</v>
      </c>
      <c r="G43" s="14">
        <f t="shared" si="5"/>
        <v>2014</v>
      </c>
    </row>
    <row r="44" spans="1:8" ht="15.75">
      <c r="A44" s="10"/>
      <c r="B44" s="11"/>
      <c r="C44" s="14"/>
      <c r="D44" s="14"/>
      <c r="E44" s="14"/>
      <c r="F44" s="14"/>
      <c r="G44" s="14"/>
    </row>
    <row r="45" spans="1:8">
      <c r="A45" s="52" t="s">
        <v>22</v>
      </c>
      <c r="B45" s="6">
        <v>823274</v>
      </c>
      <c r="C45" s="19">
        <v>866062</v>
      </c>
      <c r="D45" s="19">
        <v>949695</v>
      </c>
      <c r="E45" s="19">
        <v>1015350</v>
      </c>
      <c r="F45" s="19">
        <v>1083543</v>
      </c>
      <c r="G45" s="19" t="s">
        <v>29</v>
      </c>
    </row>
    <row r="46" spans="1:8">
      <c r="A46" s="45" t="s">
        <v>23</v>
      </c>
      <c r="B46" s="50">
        <v>107006</v>
      </c>
      <c r="C46" s="32">
        <v>100758</v>
      </c>
      <c r="D46" s="32">
        <v>102282</v>
      </c>
      <c r="E46" s="32">
        <v>100360</v>
      </c>
      <c r="F46" s="32">
        <v>100062</v>
      </c>
      <c r="G46" s="19" t="s">
        <v>29</v>
      </c>
    </row>
    <row r="47" spans="1:8">
      <c r="A47" s="49" t="s">
        <v>24</v>
      </c>
      <c r="B47" s="50">
        <f t="shared" ref="B47:F47" si="6">SUM(B45:B46)</f>
        <v>930280</v>
      </c>
      <c r="C47" s="32">
        <f t="shared" si="6"/>
        <v>966820</v>
      </c>
      <c r="D47" s="32">
        <f t="shared" si="6"/>
        <v>1051977</v>
      </c>
      <c r="E47" s="32">
        <f t="shared" si="6"/>
        <v>1115710</v>
      </c>
      <c r="F47" s="32">
        <f t="shared" si="6"/>
        <v>1183605</v>
      </c>
      <c r="G47" s="19" t="s">
        <v>29</v>
      </c>
    </row>
    <row r="48" spans="1:8">
      <c r="A48" s="53" t="s">
        <v>25</v>
      </c>
      <c r="B48" s="54">
        <v>1056248</v>
      </c>
      <c r="C48" s="55">
        <v>948928</v>
      </c>
      <c r="D48" s="55">
        <v>1186540</v>
      </c>
      <c r="E48" s="55">
        <v>1277804</v>
      </c>
      <c r="F48" s="55">
        <v>1175159</v>
      </c>
      <c r="G48" s="19" t="s">
        <v>29</v>
      </c>
    </row>
    <row r="49" spans="1:7">
      <c r="A49" s="16" t="s">
        <v>26</v>
      </c>
      <c r="B49" s="4">
        <f>B48+B47</f>
        <v>1986528</v>
      </c>
      <c r="C49" s="5">
        <f t="shared" ref="C49:F49" si="7">C48+C47</f>
        <v>1915748</v>
      </c>
      <c r="D49" s="5">
        <f t="shared" si="7"/>
        <v>2238517</v>
      </c>
      <c r="E49" s="5">
        <f t="shared" si="7"/>
        <v>2393514</v>
      </c>
      <c r="F49" s="5">
        <f t="shared" si="7"/>
        <v>2358764</v>
      </c>
      <c r="G49" s="19" t="s">
        <v>29</v>
      </c>
    </row>
    <row r="50" spans="1:7">
      <c r="A50" s="49" t="s">
        <v>27</v>
      </c>
      <c r="B50" s="56">
        <v>86.3</v>
      </c>
      <c r="C50" s="57">
        <v>87.5</v>
      </c>
      <c r="D50" s="57">
        <v>86.6</v>
      </c>
      <c r="E50" s="57">
        <v>86.5</v>
      </c>
      <c r="F50" s="58">
        <v>87.4</v>
      </c>
      <c r="G50" s="19" t="s">
        <v>29</v>
      </c>
    </row>
    <row r="51" spans="1:7">
      <c r="A51" s="49"/>
      <c r="B51" s="50"/>
      <c r="C51" s="32"/>
      <c r="D51" s="32"/>
      <c r="E51" s="32"/>
      <c r="F51" s="32"/>
      <c r="G51" s="19"/>
    </row>
    <row r="52" spans="1:7">
      <c r="A52" s="49" t="s">
        <v>28</v>
      </c>
      <c r="B52" s="56">
        <v>16.7</v>
      </c>
      <c r="C52" s="57">
        <v>21.6</v>
      </c>
      <c r="D52" s="57">
        <v>26.4</v>
      </c>
      <c r="E52" s="57">
        <v>29.7</v>
      </c>
      <c r="F52" s="58">
        <v>28.9</v>
      </c>
      <c r="G52" s="19" t="s">
        <v>29</v>
      </c>
    </row>
    <row r="53" spans="1:7">
      <c r="G53" s="25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ECZ4ZH7NWRVS-1939239469-744</_dlc_DocId>
    <_dlc_DocIdUrl xmlns="033a9560-250f-4218-8c7b-f5995410fcfb">
      <Url>https://dok.finma.ch/sites/2043-PR/_layouts/15/DocIdRedir.aspx?ID=ECZ4ZH7NWRVS-1939239469-744</Url>
      <Description>ECZ4ZH7NWRVS-1939239469-744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FINMA as an authority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2020-05-29T12:52:24Z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d4ead417-e269-434a-899e-b27e1dc66a48</vt:lpwstr>
  </property>
</Properties>
</file>