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dok.finma.ch/sites/4002-T/Dossiers/03_Risikomanagement B-RIM/0302_B-LOA/Liquidity/Erhebungen/3_Formulare/NSFR - Net Stable Funding Ratio/"/>
    </mc:Choice>
  </mc:AlternateContent>
  <xr:revisionPtr revIDLastSave="0" documentId="13_ncr:1_{CEB882E8-E5B3-49EE-AA5B-7CCD31103538}" xr6:coauthVersionLast="47" xr6:coauthVersionMax="47" xr10:uidLastSave="{00000000-0000-0000-0000-000000000000}"/>
  <bookViews>
    <workbookView xWindow="-6510" yWindow="-16320" windowWidth="29040" windowHeight="15990" xr2:uid="{00000000-000D-0000-FFFF-FFFF00000000}"/>
  </bookViews>
  <sheets>
    <sheet name="Berechnungsvorlage" sheetId="1" r:id="rId1"/>
  </sheets>
  <externalReferences>
    <externalReference r:id="rId2"/>
  </externalReferences>
  <definedNames>
    <definedName name="I_ReferDate">[1]Start!$H$2</definedName>
    <definedName name="I_ReportName">[1]Start!$B$1</definedName>
    <definedName name="I_SubjectId">[1]Start!$H$1</definedName>
    <definedName name="P_Subtitle">[1]Start!$B$8</definedName>
    <definedName name="P_Title">[1]Start!$B$7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0" i="1" l="1"/>
  <c r="N339" i="1" l="1"/>
  <c r="N338" i="1"/>
  <c r="N337" i="1"/>
  <c r="N336" i="1"/>
  <c r="N335" i="1"/>
  <c r="N333" i="1"/>
  <c r="N332" i="1"/>
  <c r="N331" i="1"/>
  <c r="N330" i="1"/>
  <c r="N329" i="1"/>
  <c r="N328" i="1"/>
  <c r="P323" i="1"/>
  <c r="O323" i="1"/>
  <c r="N323" i="1"/>
  <c r="P322" i="1"/>
  <c r="O322" i="1"/>
  <c r="N322" i="1"/>
  <c r="P321" i="1"/>
  <c r="O321" i="1"/>
  <c r="N321" i="1"/>
  <c r="P320" i="1"/>
  <c r="O320" i="1"/>
  <c r="N320" i="1"/>
  <c r="P319" i="1"/>
  <c r="P318" i="1"/>
  <c r="O318" i="1"/>
  <c r="N318" i="1"/>
  <c r="P317" i="1"/>
  <c r="O317" i="1"/>
  <c r="N317" i="1"/>
  <c r="P316" i="1"/>
  <c r="O316" i="1"/>
  <c r="N316" i="1"/>
  <c r="P315" i="1"/>
  <c r="O315" i="1"/>
  <c r="N315" i="1"/>
  <c r="P313" i="1"/>
  <c r="P312" i="1"/>
  <c r="P311" i="1"/>
  <c r="O311" i="1"/>
  <c r="N311" i="1"/>
  <c r="P309" i="1"/>
  <c r="O309" i="1"/>
  <c r="N309" i="1"/>
  <c r="P308" i="1"/>
  <c r="P307" i="1"/>
  <c r="P306" i="1"/>
  <c r="P305" i="1"/>
  <c r="P304" i="1"/>
  <c r="P303" i="1"/>
  <c r="P301" i="1"/>
  <c r="P300" i="1"/>
  <c r="P299" i="1"/>
  <c r="P297" i="1"/>
  <c r="P295" i="1"/>
  <c r="P294" i="1"/>
  <c r="P293" i="1"/>
  <c r="P291" i="1"/>
  <c r="P290" i="1"/>
  <c r="P289" i="1"/>
  <c r="P287" i="1"/>
  <c r="P285" i="1"/>
  <c r="O285" i="1"/>
  <c r="N285" i="1"/>
  <c r="P284" i="1"/>
  <c r="O284" i="1"/>
  <c r="N284" i="1"/>
  <c r="P283" i="1"/>
  <c r="O283" i="1"/>
  <c r="N283" i="1"/>
  <c r="P281" i="1"/>
  <c r="O281" i="1"/>
  <c r="N281" i="1"/>
  <c r="P280" i="1"/>
  <c r="O280" i="1"/>
  <c r="N280" i="1"/>
  <c r="P279" i="1"/>
  <c r="O279" i="1"/>
  <c r="N279" i="1"/>
  <c r="P277" i="1"/>
  <c r="O277" i="1"/>
  <c r="N277" i="1"/>
  <c r="P275" i="1"/>
  <c r="P274" i="1"/>
  <c r="P273" i="1"/>
  <c r="P271" i="1"/>
  <c r="P270" i="1"/>
  <c r="P269" i="1"/>
  <c r="P267" i="1"/>
  <c r="P265" i="1"/>
  <c r="O265" i="1"/>
  <c r="N265" i="1"/>
  <c r="P264" i="1"/>
  <c r="O264" i="1"/>
  <c r="N264" i="1"/>
  <c r="P263" i="1"/>
  <c r="O263" i="1"/>
  <c r="N263" i="1"/>
  <c r="P261" i="1"/>
  <c r="O261" i="1"/>
  <c r="N261" i="1"/>
  <c r="P260" i="1"/>
  <c r="O260" i="1"/>
  <c r="N260" i="1"/>
  <c r="P259" i="1"/>
  <c r="O259" i="1"/>
  <c r="N259" i="1"/>
  <c r="P257" i="1"/>
  <c r="O257" i="1"/>
  <c r="N257" i="1"/>
  <c r="O255" i="1"/>
  <c r="N255" i="1"/>
  <c r="O254" i="1"/>
  <c r="N254" i="1"/>
  <c r="O253" i="1"/>
  <c r="N253" i="1"/>
  <c r="O251" i="1"/>
  <c r="N251" i="1"/>
  <c r="O250" i="1"/>
  <c r="N250" i="1"/>
  <c r="O249" i="1"/>
  <c r="N249" i="1"/>
  <c r="O247" i="1"/>
  <c r="N247" i="1"/>
  <c r="P245" i="1"/>
  <c r="P244" i="1"/>
  <c r="P243" i="1"/>
  <c r="P241" i="1"/>
  <c r="P240" i="1"/>
  <c r="P239" i="1"/>
  <c r="P237" i="1"/>
  <c r="P235" i="1"/>
  <c r="O235" i="1"/>
  <c r="N235" i="1"/>
  <c r="P234" i="1"/>
  <c r="O234" i="1"/>
  <c r="N234" i="1"/>
  <c r="P233" i="1"/>
  <c r="O233" i="1"/>
  <c r="N233" i="1"/>
  <c r="P231" i="1"/>
  <c r="O231" i="1"/>
  <c r="N231" i="1"/>
  <c r="P230" i="1"/>
  <c r="O230" i="1"/>
  <c r="N230" i="1"/>
  <c r="P229" i="1"/>
  <c r="O229" i="1"/>
  <c r="N229" i="1"/>
  <c r="P227" i="1"/>
  <c r="O227" i="1"/>
  <c r="N227" i="1"/>
  <c r="O225" i="1"/>
  <c r="N225" i="1"/>
  <c r="O224" i="1"/>
  <c r="N224" i="1"/>
  <c r="O223" i="1"/>
  <c r="N223" i="1"/>
  <c r="O221" i="1"/>
  <c r="N221" i="1"/>
  <c r="O220" i="1"/>
  <c r="N220" i="1"/>
  <c r="O219" i="1"/>
  <c r="N219" i="1"/>
  <c r="O217" i="1"/>
  <c r="N217" i="1"/>
  <c r="O215" i="1"/>
  <c r="N215" i="1"/>
  <c r="O214" i="1"/>
  <c r="N214" i="1"/>
  <c r="O213" i="1"/>
  <c r="N213" i="1"/>
  <c r="O211" i="1"/>
  <c r="N211" i="1"/>
  <c r="O210" i="1"/>
  <c r="N210" i="1"/>
  <c r="O209" i="1"/>
  <c r="N209" i="1"/>
  <c r="O207" i="1"/>
  <c r="N207" i="1"/>
  <c r="O205" i="1"/>
  <c r="N205" i="1"/>
  <c r="O204" i="1"/>
  <c r="N204" i="1"/>
  <c r="O203" i="1"/>
  <c r="N203" i="1"/>
  <c r="O201" i="1"/>
  <c r="N201" i="1"/>
  <c r="O200" i="1"/>
  <c r="N200" i="1"/>
  <c r="O199" i="1"/>
  <c r="N199" i="1"/>
  <c r="O197" i="1"/>
  <c r="N197" i="1"/>
  <c r="N195" i="1"/>
  <c r="N194" i="1"/>
  <c r="N193" i="1"/>
  <c r="N191" i="1"/>
  <c r="N190" i="1"/>
  <c r="N189" i="1"/>
  <c r="N187" i="1"/>
  <c r="N185" i="1"/>
  <c r="N184" i="1"/>
  <c r="N183" i="1"/>
  <c r="N181" i="1"/>
  <c r="N180" i="1"/>
  <c r="N179" i="1"/>
  <c r="N177" i="1"/>
  <c r="O175" i="1"/>
  <c r="N175" i="1"/>
  <c r="O174" i="1"/>
  <c r="N174" i="1"/>
  <c r="O173" i="1"/>
  <c r="N173" i="1"/>
  <c r="O171" i="1"/>
  <c r="N171" i="1"/>
  <c r="O170" i="1"/>
  <c r="N170" i="1"/>
  <c r="O169" i="1"/>
  <c r="N169" i="1"/>
  <c r="O167" i="1"/>
  <c r="N167" i="1"/>
  <c r="P165" i="1"/>
  <c r="O165" i="1"/>
  <c r="N165" i="1"/>
  <c r="P164" i="1"/>
  <c r="O164" i="1"/>
  <c r="N164" i="1"/>
  <c r="P163" i="1"/>
  <c r="O163" i="1"/>
  <c r="N163" i="1"/>
  <c r="P161" i="1"/>
  <c r="O161" i="1"/>
  <c r="N161" i="1"/>
  <c r="P160" i="1"/>
  <c r="O160" i="1"/>
  <c r="N160" i="1"/>
  <c r="P159" i="1"/>
  <c r="O159" i="1"/>
  <c r="N159" i="1"/>
  <c r="P157" i="1"/>
  <c r="O157" i="1"/>
  <c r="N157" i="1"/>
  <c r="P155" i="1"/>
  <c r="O155" i="1"/>
  <c r="N155" i="1"/>
  <c r="P154" i="1"/>
  <c r="O154" i="1"/>
  <c r="N154" i="1"/>
  <c r="P153" i="1"/>
  <c r="O153" i="1"/>
  <c r="N153" i="1"/>
  <c r="P151" i="1"/>
  <c r="O151" i="1"/>
  <c r="N151" i="1"/>
  <c r="P150" i="1"/>
  <c r="O150" i="1"/>
  <c r="N150" i="1"/>
  <c r="P149" i="1"/>
  <c r="O149" i="1"/>
  <c r="N149" i="1"/>
  <c r="P147" i="1"/>
  <c r="O147" i="1"/>
  <c r="N147" i="1"/>
  <c r="N145" i="1"/>
  <c r="N144" i="1"/>
  <c r="N143" i="1"/>
  <c r="N141" i="1"/>
  <c r="N140" i="1"/>
  <c r="N139" i="1"/>
  <c r="N137" i="1"/>
  <c r="N135" i="1"/>
  <c r="N134" i="1"/>
  <c r="N133" i="1"/>
  <c r="N131" i="1"/>
  <c r="N130" i="1"/>
  <c r="N129" i="1"/>
  <c r="N127" i="1"/>
  <c r="P125" i="1"/>
  <c r="O125" i="1"/>
  <c r="N125" i="1"/>
  <c r="P124" i="1"/>
  <c r="O124" i="1"/>
  <c r="N124" i="1"/>
  <c r="P123" i="1"/>
  <c r="O123" i="1"/>
  <c r="N123" i="1"/>
  <c r="P121" i="1"/>
  <c r="O121" i="1"/>
  <c r="N121" i="1"/>
  <c r="P105" i="1"/>
  <c r="O105" i="1"/>
  <c r="N105" i="1"/>
  <c r="P104" i="1"/>
  <c r="O104" i="1"/>
  <c r="N104" i="1"/>
  <c r="P111" i="1"/>
  <c r="O111" i="1"/>
  <c r="N111" i="1"/>
  <c r="P110" i="1"/>
  <c r="O110" i="1"/>
  <c r="N110" i="1"/>
  <c r="P115" i="1"/>
  <c r="O115" i="1"/>
  <c r="N115" i="1"/>
  <c r="P114" i="1"/>
  <c r="O114" i="1"/>
  <c r="N114" i="1"/>
  <c r="P120" i="1"/>
  <c r="O120" i="1"/>
  <c r="N120" i="1"/>
  <c r="P119" i="1"/>
  <c r="O119" i="1"/>
  <c r="N119" i="1"/>
  <c r="P117" i="1"/>
  <c r="O117" i="1"/>
  <c r="N117" i="1"/>
  <c r="P113" i="1"/>
  <c r="O113" i="1"/>
  <c r="N113" i="1"/>
  <c r="P109" i="1"/>
  <c r="O109" i="1"/>
  <c r="N109" i="1"/>
  <c r="P107" i="1"/>
  <c r="O107" i="1"/>
  <c r="N107" i="1"/>
  <c r="P103" i="1"/>
  <c r="O103" i="1"/>
  <c r="N103" i="1"/>
  <c r="P101" i="1"/>
  <c r="O101" i="1"/>
  <c r="N101" i="1"/>
  <c r="P100" i="1"/>
  <c r="O100" i="1"/>
  <c r="N100" i="1"/>
  <c r="P99" i="1"/>
  <c r="O99" i="1"/>
  <c r="N99" i="1"/>
  <c r="P97" i="1"/>
  <c r="O97" i="1"/>
  <c r="N97" i="1"/>
  <c r="P95" i="1"/>
  <c r="O95" i="1"/>
  <c r="N95" i="1"/>
  <c r="P94" i="1"/>
  <c r="O94" i="1"/>
  <c r="N94" i="1"/>
  <c r="P93" i="1"/>
  <c r="O93" i="1"/>
  <c r="N93" i="1"/>
  <c r="P91" i="1"/>
  <c r="O91" i="1"/>
  <c r="N91" i="1"/>
  <c r="P90" i="1"/>
  <c r="O90" i="1"/>
  <c r="N90" i="1"/>
  <c r="P89" i="1"/>
  <c r="O89" i="1"/>
  <c r="N89" i="1"/>
  <c r="P87" i="1"/>
  <c r="O87" i="1"/>
  <c r="N87" i="1"/>
  <c r="O85" i="1"/>
  <c r="N85" i="1"/>
  <c r="O84" i="1"/>
  <c r="N84" i="1"/>
  <c r="O83" i="1"/>
  <c r="N83" i="1"/>
  <c r="O81" i="1"/>
  <c r="N81" i="1"/>
  <c r="O80" i="1"/>
  <c r="N80" i="1"/>
  <c r="O79" i="1"/>
  <c r="N79" i="1"/>
  <c r="O77" i="1"/>
  <c r="N77" i="1"/>
  <c r="P75" i="1"/>
  <c r="O75" i="1"/>
  <c r="N75" i="1"/>
  <c r="P74" i="1"/>
  <c r="O74" i="1"/>
  <c r="N74" i="1"/>
  <c r="P73" i="1"/>
  <c r="O73" i="1"/>
  <c r="N73" i="1"/>
  <c r="P72" i="1"/>
  <c r="O72" i="1"/>
  <c r="N72" i="1"/>
  <c r="N71" i="1"/>
  <c r="P63" i="1"/>
  <c r="O63" i="1"/>
  <c r="N63" i="1"/>
  <c r="P62" i="1"/>
  <c r="O62" i="1"/>
  <c r="N62" i="1"/>
  <c r="P61" i="1"/>
  <c r="O61" i="1"/>
  <c r="N61" i="1"/>
  <c r="N60" i="1"/>
  <c r="P50" i="1"/>
  <c r="P58" i="1"/>
  <c r="O58" i="1"/>
  <c r="N58" i="1"/>
  <c r="P57" i="1"/>
  <c r="O57" i="1"/>
  <c r="N57" i="1"/>
  <c r="P56" i="1"/>
  <c r="O56" i="1"/>
  <c r="N56" i="1"/>
  <c r="P55" i="1"/>
  <c r="O55" i="1"/>
  <c r="N55" i="1"/>
  <c r="P49" i="1"/>
  <c r="O49" i="1"/>
  <c r="N49" i="1"/>
  <c r="P48" i="1"/>
  <c r="O48" i="1"/>
  <c r="N48" i="1"/>
  <c r="P47" i="1"/>
  <c r="O47" i="1"/>
  <c r="N47" i="1"/>
  <c r="P46" i="1"/>
  <c r="O46" i="1"/>
  <c r="N46" i="1"/>
  <c r="P45" i="1"/>
  <c r="O45" i="1"/>
  <c r="N45" i="1"/>
  <c r="P44" i="1"/>
  <c r="O44" i="1"/>
  <c r="N44" i="1"/>
  <c r="P43" i="1"/>
  <c r="O43" i="1"/>
  <c r="N43" i="1"/>
  <c r="P41" i="1"/>
  <c r="O41" i="1"/>
  <c r="N41" i="1"/>
  <c r="P40" i="1"/>
  <c r="O40" i="1"/>
  <c r="N40" i="1"/>
  <c r="N39" i="1"/>
  <c r="N38" i="1"/>
  <c r="P39" i="1"/>
  <c r="O39" i="1"/>
  <c r="P38" i="1"/>
  <c r="O38" i="1"/>
  <c r="N37" i="1"/>
  <c r="P35" i="1"/>
  <c r="O35" i="1"/>
  <c r="N35" i="1"/>
  <c r="P34" i="1"/>
  <c r="O34" i="1"/>
  <c r="N34" i="1"/>
  <c r="N33" i="1"/>
  <c r="P31" i="1"/>
  <c r="O31" i="1"/>
  <c r="N31" i="1"/>
  <c r="P30" i="1"/>
  <c r="O30" i="1"/>
  <c r="N30" i="1"/>
  <c r="N29" i="1"/>
  <c r="P27" i="1"/>
  <c r="O27" i="1"/>
  <c r="N27" i="1"/>
  <c r="P26" i="1"/>
  <c r="O26" i="1"/>
  <c r="N26" i="1"/>
  <c r="N25" i="1"/>
  <c r="P23" i="1"/>
  <c r="O23" i="1"/>
  <c r="N23" i="1"/>
  <c r="P22" i="1"/>
  <c r="O22" i="1"/>
  <c r="N22" i="1"/>
  <c r="N21" i="1"/>
  <c r="N17" i="1"/>
  <c r="P18" i="1"/>
  <c r="O18" i="1"/>
  <c r="N18" i="1"/>
  <c r="P19" i="1"/>
  <c r="O19" i="1"/>
  <c r="N19" i="1"/>
  <c r="R340" i="1" l="1"/>
  <c r="O15" i="1"/>
  <c r="N15" i="1"/>
  <c r="P15" i="1"/>
  <c r="P13" i="1"/>
  <c r="P12" i="1"/>
  <c r="P14" i="1"/>
  <c r="O14" i="1"/>
  <c r="N14" i="1"/>
  <c r="R64" i="1" l="1"/>
  <c r="R344" i="1" s="1"/>
  <c r="P8" i="1" l="1"/>
  <c r="O8" i="1"/>
  <c r="N8" i="1"/>
  <c r="L8" i="1"/>
  <c r="K8" i="1"/>
  <c r="J8" i="1"/>
  <c r="R8" i="1"/>
  <c r="H8" i="1"/>
  <c r="G8" i="1"/>
  <c r="F8" i="1"/>
</calcChain>
</file>

<file path=xl/sharedStrings.xml><?xml version="1.0" encoding="utf-8"?>
<sst xmlns="http://schemas.openxmlformats.org/spreadsheetml/2006/main" count="358" uniqueCount="118">
  <si>
    <t>Amount</t>
  </si>
  <si>
    <t>&lt; 6 months</t>
  </si>
  <si>
    <t>≥ 6 months 
to &lt; 1 year</t>
  </si>
  <si>
    <t>≥1 year</t>
  </si>
  <si>
    <t>A. Available stable funding</t>
  </si>
  <si>
    <t>Capital instruments not reported elsewhere with an effective residual maturity of one year or more</t>
  </si>
  <si>
    <t>"Stable" (as defined in the LCR) demand and/or term deposits from retail and small business customers</t>
  </si>
  <si>
    <t>"Less stable" (as defined in the LCR) demand and/or term deposits from retail and small business customers</t>
  </si>
  <si>
    <t>Unsecured funding from non-financial corporates, of which:</t>
  </si>
  <si>
    <t>operational deposit (as defined in the LCR)</t>
  </si>
  <si>
    <t>non-operational deposit (as defined in the LCR)</t>
  </si>
  <si>
    <t>non-deposit unsecured funding</t>
  </si>
  <si>
    <t>Unsecured funding from central banks, of which</t>
  </si>
  <si>
    <t xml:space="preserve">Unsecured funding from sovereigns/PSEs/MDBs/NDBs, of which: </t>
  </si>
  <si>
    <t>Unsecured funding from banks, of which:</t>
  </si>
  <si>
    <t>Unsecured funding from other financial institutions, of which:</t>
  </si>
  <si>
    <t>Unsecured funding from other legal entities, of which:</t>
  </si>
  <si>
    <t>Statutory minimum deposits from members of an institutional network of cooperative banks</t>
  </si>
  <si>
    <t>Other deposits from members of an institutional network of cooperative banks</t>
  </si>
  <si>
    <t>Secured borrowings and liabilities, of which:</t>
  </si>
  <si>
    <t>Retail and small business customers</t>
  </si>
  <si>
    <t>Non-financial corporates</t>
  </si>
  <si>
    <t>Central banks</t>
  </si>
  <si>
    <t>Sovereigns/PSEs/MDBs/NDBs</t>
  </si>
  <si>
    <t>Banks</t>
  </si>
  <si>
    <t>Other financial institutions</t>
  </si>
  <si>
    <t>Other legal entities</t>
  </si>
  <si>
    <t>Net derivatives payables</t>
  </si>
  <si>
    <t>whereof Derivative Liabilities</t>
  </si>
  <si>
    <t>whereof All Variation Margin Posted</t>
  </si>
  <si>
    <t>Total initial margin received</t>
  </si>
  <si>
    <t>Total initial margin received according to residual maturity of associated derivative contract(s)</t>
  </si>
  <si>
    <t>Deferred tax liabilities (DTLs)</t>
  </si>
  <si>
    <t>Minority interest</t>
  </si>
  <si>
    <t>"Trade date" payables arising from purchases of financial instruments, foreign currencies and commodities</t>
  </si>
  <si>
    <t>Interdependent liabilities</t>
  </si>
  <si>
    <t>Other liability and equity categories not included elsewhere, of which:</t>
  </si>
  <si>
    <t>Cash collateral on derivative and non-derivative instruments</t>
  </si>
  <si>
    <t>Pension liabilities</t>
  </si>
  <si>
    <t>Amounts due under unit-linked investment contracts</t>
  </si>
  <si>
    <t>All other liabilities and equity categories not included elsewhere</t>
  </si>
  <si>
    <t>Total ASF</t>
  </si>
  <si>
    <t>B. Required stable funding</t>
  </si>
  <si>
    <t>Calculated RSF</t>
  </si>
  <si>
    <t>B.1. On balance-sheet items</t>
  </si>
  <si>
    <t>Coins and banknotes</t>
  </si>
  <si>
    <t>Total central bank reserves, of which:</t>
  </si>
  <si>
    <t>central bank reserves that can be drawn in times of stress</t>
  </si>
  <si>
    <t>"Trade date" receivables arising from sales of financial instruments, foreign currencies and commodities.</t>
  </si>
  <si>
    <t>Interdependent assets</t>
  </si>
  <si>
    <t xml:space="preserve">Short-term unsecured instruments and transactions with outstanding maturities of less than one year, of which: </t>
  </si>
  <si>
    <t>Unencumbered</t>
  </si>
  <si>
    <t>Encumbered for central bank liquidity operations, of which:</t>
  </si>
  <si>
    <t>Encumbered for periods &lt; 6 months</t>
  </si>
  <si>
    <t>Encumbered for periods ≥ 6 months to &lt; 1 year</t>
  </si>
  <si>
    <t>Encumbered for periods ≥ 1 year</t>
  </si>
  <si>
    <t>Encumbered with counterparties other than central banks, of which:</t>
  </si>
  <si>
    <t>Securities held where the institution has an offsetting reverse repurchase transaction when the security on each transaction has the same unique identifier (eg ISIN number or CUSIP) and such securities are reported on the balance sheet of the reporting institutions, of which:</t>
  </si>
  <si>
    <t>Securities eligible for Level 1 of the LCR stock of liquid assets, of which:</t>
  </si>
  <si>
    <t>Securities eligible for Level 2a of the LCR stock of liquid assets, of which:</t>
  </si>
  <si>
    <t>Securities eligible for Level 2b of the LCR stock of liquid assets, of which:</t>
  </si>
  <si>
    <t>Loans to banks with residual maturity of less than six months and that are secured against Level 1 and Level 2a assets, which can be rehypothecated, of which:</t>
  </si>
  <si>
    <t>Loans to other financial institutions with residual maturity of less than six months and that are secured against Level 1 and Level 2a assets, which can be rehypothecated, of which:</t>
  </si>
  <si>
    <t>Other loans to banks not included elsewhere, of which:</t>
  </si>
  <si>
    <t>Other loans to other financial institutions not included elsewhere, of which:</t>
  </si>
  <si>
    <t>Loans to other legal entities not included elsewhere, of which:</t>
  </si>
  <si>
    <t>Deposits held at banks for operational purposes, of which:</t>
  </si>
  <si>
    <t>Deposits held at other financial institutions for operational purposes, of which:</t>
  </si>
  <si>
    <t>Loans to non-financial corporate clients with residual maturities less than one year, of which:</t>
  </si>
  <si>
    <t>All claims to central banks with residual maturities less than one year, of which:</t>
  </si>
  <si>
    <t>Loans to sovereigns, PSEs, MDBs and NDBs with a residual maturity of less than one year</t>
  </si>
  <si>
    <t>Loans to retail and small business customers (excluding residential mortgages reported elsewhere) with a residual maturity of less than one year, of which:</t>
  </si>
  <si>
    <t>Non-HQLA exchange traded equities, of which:</t>
  </si>
  <si>
    <t>Non-HQLA securities not in default</t>
  </si>
  <si>
    <t>Gold, of which:</t>
  </si>
  <si>
    <t>Physical traded commodities other than gold, of which:</t>
  </si>
  <si>
    <t>Net derivatives receivables</t>
  </si>
  <si>
    <t>whereof Derivative Assets</t>
  </si>
  <si>
    <t>IM posted on bank’s own behalf subject to 85% RSF</t>
  </si>
  <si>
    <t>Cash or other assets provided to CCPs for default fund subject to 85% RSF</t>
  </si>
  <si>
    <t>Cash or other assets provided to CCPs for default fund where asset would otherwise be subject to 100% RSF</t>
  </si>
  <si>
    <t>Derivative Liabilities (20%)</t>
  </si>
  <si>
    <t>Other assets not included elsewhere that qualify for 100% RSF treatment, of which:</t>
  </si>
  <si>
    <t>Defaulted securities and non-performing loans</t>
  </si>
  <si>
    <t>Intangible assets</t>
  </si>
  <si>
    <t>Fixed assets</t>
  </si>
  <si>
    <t>Deferred tax assets (DTAs)</t>
  </si>
  <si>
    <t>Items deducted from regulatory capital</t>
  </si>
  <si>
    <t>Retained interest</t>
  </si>
  <si>
    <t>Non-exchange-traded equities</t>
  </si>
  <si>
    <t>All other assets not included elsewhere that qualify for 100% RSF treatment</t>
  </si>
  <si>
    <t>B.2. Off balance-sheet items</t>
  </si>
  <si>
    <t>Irrevocable or conditionally revocable liquidity facilities</t>
  </si>
  <si>
    <t>Irrevocable or conditionally revocable credit facilities</t>
  </si>
  <si>
    <t>Unconditionally revocable liquidity facilities</t>
  </si>
  <si>
    <t>Unconditionally revocable credit facilities</t>
  </si>
  <si>
    <t>Trade finance-related obligations (including guarantees and letters of credit)</t>
  </si>
  <si>
    <t>Guarantees and letters of credit unrelated to trade finance obligations</t>
  </si>
  <si>
    <t xml:space="preserve">Non-contractual obligations, such as: </t>
  </si>
  <si>
    <t>Debt-buy back requests (including related conduits)</t>
  </si>
  <si>
    <t>Structured products</t>
  </si>
  <si>
    <t>Managed funds</t>
  </si>
  <si>
    <t>Other non-contractual obligations</t>
  </si>
  <si>
    <t>All other off balance-sheet obligations not included elsewhere</t>
  </si>
  <si>
    <t>C. NSFR</t>
  </si>
  <si>
    <t>Net stable funding ratio (%)</t>
  </si>
  <si>
    <t>Factor</t>
  </si>
  <si>
    <t>Stable Funding</t>
  </si>
  <si>
    <t>Total RSF</t>
  </si>
  <si>
    <t>Kontakt: liquidity@finma.ch</t>
  </si>
  <si>
    <t>Berechnungsvorlage Net Stable Funding Ratio (NSFR) Group/Single Enties</t>
  </si>
  <si>
    <t>Massgebend für die NSFR Rapportierung sind die Anforderungen gemäss Verordnung über die Liquidität der Banken und Wertpapierhäuser (952.06)</t>
  </si>
  <si>
    <t>whereof Level 1 Assets Variation Margin Received</t>
  </si>
  <si>
    <t>IM posted on bank's own behalf where asset would otherwise be subject to 100% RSF</t>
  </si>
  <si>
    <t>Tier 1 and Tier 2 capital (art. 21– 30 CAO), before the application of capital deductions (Art. 31–40 CAO) and excluding the proportion of Tier 2 instruments with residual maturity of less than one year</t>
  </si>
  <si>
    <t>Residential mortgages of any maturity that would qualify for the 65% RSF according to LiqO annex 5 no. 5.1, 5.1a or 5.3 in case of a remaining maturity of 1 year or more, of which:</t>
  </si>
  <si>
    <t>Other loans, excluding loans to financial institutions, with a residual maturity of one year or greater that would qualify for the 65% RSF according to LiqO annex 5 no. 5.2 or 5.3, of which:</t>
  </si>
  <si>
    <t>Performing loans (except loans to financial institutions and loans reported elsewhere) with 85% RSF according to LiqO annex 5 no. 6.2 and residential mortgages of any maturity that would qualify for the 85% RSF according to LiqO annex 5 no. 6.1a and 6.1b in case of a remaining maturity of 1 year or more, of which: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</si>
</sst>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_);[Red]\-#,##0_);;@"/>
    <numFmt numFmtId="165" formatCode="General_)"/>
    <numFmt numFmtId="166" formatCode="#,##0\ [$€-1];[Red]\-#,##0\ [$€-1]"/>
  </numFmts>
  <fonts count="8" x14ac:knownFonts="1">
    <font>
      <sz val="10"/>
      <color theme="1"/>
      <name val="Arial"/>
      <family val="2"/>
    </font>
    <font>
      <sz val="10"/>
      <color theme="1"/>
      <name val="Arial"/>
      <family val="2"/>
    </font>
    <font>
      <sz val="10"/>
      <color rgb="FFFF0000"/>
      <name val="Arial"/>
      <family val="2"/>
    </font>
    <font>
      <sz val="10"/>
      <name val="Arial"/>
      <family val="2"/>
    </font>
    <font>
      <b/>
      <sz val="14"/>
      <color theme="1"/>
      <name val="Arial"/>
      <family val="2"/>
    </font>
    <font>
      <sz val="12"/>
      <name val="Arial"/>
      <family val="2"/>
    </font>
    <font>
      <b/>
      <sz val="10"/>
      <name val="Arial"/>
      <family val="2"/>
    </font>
    <font>
      <sz val="11"/>
      <name val="Arial"/>
      <family val="2"/>
    </font>
  </fonts>
  <fills count="5">
    <fill>
      <patternFill patternType="none"/>
    </fill>
    <fill>
      <patternFill patternType="gray125"/>
    </fill>
    <fill>
      <patternFill patternType="solid">
        <fgColor theme="9" tint="0.79998168889431442"/>
        <bgColor indexed="64"/>
      </patternFill>
    </fill>
    <fill>
      <patternFill patternType="solid">
        <fgColor theme="0" tint="-0.14996795556505021"/>
        <bgColor indexed="64"/>
      </patternFill>
    </fill>
    <fill>
      <patternFill patternType="solid">
        <fgColor rgb="FFF0EFD7"/>
        <bgColor indexed="64"/>
      </patternFill>
    </fill>
  </fills>
  <borders count="24">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theme="1"/>
      </top>
      <bottom style="hair">
        <color theme="1"/>
      </bottom>
      <diagonal/>
    </border>
    <border>
      <left/>
      <right style="thin">
        <color indexed="64"/>
      </right>
      <top/>
      <bottom style="hair">
        <color theme="1"/>
      </bottom>
      <diagonal/>
    </border>
    <border>
      <left/>
      <right style="thin">
        <color indexed="64"/>
      </right>
      <top style="hair">
        <color theme="1"/>
      </top>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4" fillId="0" borderId="0" applyNumberFormat="0" applyFill="0" applyBorder="0" applyProtection="0">
      <alignment horizontal="left" vertical="top" wrapText="1"/>
    </xf>
    <xf numFmtId="0" fontId="1" fillId="0" borderId="0" applyNumberFormat="0">
      <alignment horizontal="left" vertical="top" wrapText="1" indent="1"/>
    </xf>
    <xf numFmtId="0" fontId="1" fillId="2" borderId="8">
      <alignment horizontal="center"/>
    </xf>
    <xf numFmtId="49" fontId="1" fillId="2" borderId="8">
      <alignment horizontal="left"/>
    </xf>
    <xf numFmtId="0" fontId="3" fillId="3" borderId="9" applyNumberFormat="0" applyFont="0" applyBorder="0">
      <alignment horizontal="center" vertical="center"/>
    </xf>
    <xf numFmtId="0" fontId="1" fillId="4" borderId="8" applyNumberFormat="0">
      <alignment vertical="center"/>
    </xf>
    <xf numFmtId="164" fontId="1" fillId="0" borderId="14" applyFill="0">
      <protection locked="0"/>
    </xf>
    <xf numFmtId="165" fontId="6" fillId="0" borderId="0" applyFill="0" applyBorder="0">
      <alignment horizontal="left"/>
    </xf>
    <xf numFmtId="164" fontId="1" fillId="0" borderId="8" applyNumberFormat="0" applyFont="0" applyAlignment="0">
      <alignment vertical="center"/>
    </xf>
  </cellStyleXfs>
  <cellXfs count="173">
    <xf numFmtId="0" fontId="0" fillId="0" borderId="0" xfId="0"/>
    <xf numFmtId="0" fontId="3" fillId="0" borderId="0" xfId="0" applyFont="1"/>
    <xf numFmtId="0" fontId="3" fillId="0" borderId="0" xfId="0" applyFont="1" applyAlignment="1"/>
    <xf numFmtId="0" fontId="0" fillId="0" borderId="0" xfId="0" applyBorder="1"/>
    <xf numFmtId="0" fontId="0" fillId="0" borderId="0" xfId="0" quotePrefix="1"/>
    <xf numFmtId="0" fontId="0" fillId="0" borderId="1" xfId="0" applyBorder="1"/>
    <xf numFmtId="0" fontId="0" fillId="0" borderId="2" xfId="0" applyBorder="1"/>
    <xf numFmtId="0" fontId="0" fillId="0" borderId="3" xfId="0" applyBorder="1"/>
    <xf numFmtId="0" fontId="0" fillId="0" borderId="7" xfId="0" applyBorder="1"/>
    <xf numFmtId="0" fontId="0" fillId="0" borderId="8" xfId="0" applyBorder="1"/>
    <xf numFmtId="0" fontId="1" fillId="0" borderId="9" xfId="5" applyBorder="1" applyAlignment="1">
      <alignment horizontal="center" vertical="top"/>
    </xf>
    <xf numFmtId="0" fontId="0" fillId="0" borderId="9" xfId="5" applyFont="1" applyBorder="1" applyAlignment="1">
      <alignment horizontal="center" vertical="top" wrapText="1"/>
    </xf>
    <xf numFmtId="0" fontId="0" fillId="0" borderId="11" xfId="0" applyBorder="1"/>
    <xf numFmtId="0" fontId="0" fillId="0" borderId="12" xfId="0" applyBorder="1"/>
    <xf numFmtId="0" fontId="1" fillId="2" borderId="8" xfId="6">
      <alignment horizontal="center"/>
    </xf>
    <xf numFmtId="0" fontId="1" fillId="2" borderId="8" xfId="6" applyBorder="1">
      <alignment horizontal="center"/>
    </xf>
    <xf numFmtId="49" fontId="1" fillId="2" borderId="4" xfId="7" applyFont="1" applyBorder="1" applyAlignment="1">
      <alignment horizontal="left" vertical="center" indent="1" shrinkToFit="1"/>
    </xf>
    <xf numFmtId="49" fontId="1" fillId="2" borderId="5" xfId="7" applyBorder="1" applyAlignment="1">
      <alignment horizontal="left" vertical="center" indent="1" shrinkToFit="1"/>
    </xf>
    <xf numFmtId="49" fontId="0" fillId="2" borderId="5" xfId="7" applyFont="1" applyBorder="1" applyAlignment="1">
      <alignment horizontal="left" vertical="center" indent="1" shrinkToFit="1"/>
    </xf>
    <xf numFmtId="49" fontId="1" fillId="2" borderId="6" xfId="7" applyBorder="1" applyAlignment="1">
      <alignment vertical="center" shrinkToFit="1"/>
    </xf>
    <xf numFmtId="49" fontId="1" fillId="2" borderId="8" xfId="7" applyAlignment="1">
      <alignment horizontal="center" vertical="center" shrinkToFit="1"/>
    </xf>
    <xf numFmtId="0" fontId="5" fillId="0" borderId="1" xfId="0" applyFont="1" applyFill="1" applyBorder="1" applyAlignment="1" applyProtection="1"/>
    <xf numFmtId="49" fontId="1" fillId="3" borderId="8" xfId="8" applyNumberFormat="1" applyFont="1" applyBorder="1">
      <alignment horizontal="center" vertical="center"/>
    </xf>
    <xf numFmtId="0" fontId="3" fillId="0" borderId="0" xfId="0" applyFont="1" applyFill="1" applyBorder="1" applyAlignment="1" applyProtection="1">
      <alignment vertical="center" wrapText="1"/>
    </xf>
    <xf numFmtId="0" fontId="3" fillId="0" borderId="13" xfId="0" applyFont="1" applyFill="1" applyBorder="1" applyAlignment="1" applyProtection="1">
      <alignment wrapText="1"/>
    </xf>
    <xf numFmtId="164" fontId="1" fillId="4" borderId="8" xfId="9" applyNumberFormat="1">
      <alignment vertical="center"/>
    </xf>
    <xf numFmtId="164" fontId="1" fillId="0" borderId="14" xfId="10">
      <protection locked="0"/>
    </xf>
    <xf numFmtId="164" fontId="1" fillId="3" borderId="8" xfId="8" applyNumberFormat="1" applyFont="1" applyBorder="1">
      <alignment horizontal="center" vertical="center"/>
    </xf>
    <xf numFmtId="0" fontId="3" fillId="0" borderId="15" xfId="0" applyFont="1" applyFill="1" applyBorder="1" applyAlignment="1" applyProtection="1">
      <alignment horizontal="left" wrapText="1"/>
    </xf>
    <xf numFmtId="0" fontId="3" fillId="0" borderId="13" xfId="0" applyFont="1" applyFill="1" applyBorder="1" applyAlignment="1" applyProtection="1">
      <alignment horizontal="left" wrapText="1" indent="1"/>
    </xf>
    <xf numFmtId="0" fontId="3" fillId="0" borderId="15" xfId="0" applyFont="1" applyFill="1" applyBorder="1" applyAlignment="1" applyProtection="1">
      <alignment horizontal="left" wrapText="1" indent="1"/>
    </xf>
    <xf numFmtId="0" fontId="3" fillId="0" borderId="16" xfId="0" applyFont="1" applyFill="1" applyBorder="1" applyAlignment="1" applyProtection="1">
      <alignment wrapText="1"/>
    </xf>
    <xf numFmtId="0" fontId="3" fillId="0" borderId="15" xfId="0" applyFont="1" applyFill="1" applyBorder="1" applyAlignment="1" applyProtection="1">
      <alignment wrapText="1"/>
    </xf>
    <xf numFmtId="164" fontId="1" fillId="0" borderId="14" xfId="10" applyFill="1">
      <protection locked="0"/>
    </xf>
    <xf numFmtId="0" fontId="3" fillId="0" borderId="0" xfId="0" applyFont="1" applyBorder="1" applyAlignment="1">
      <alignment horizontal="right"/>
    </xf>
    <xf numFmtId="164" fontId="1" fillId="4" borderId="8" xfId="9" quotePrefix="1" applyNumberFormat="1">
      <alignment vertical="center"/>
    </xf>
    <xf numFmtId="165" fontId="7" fillId="0" borderId="15" xfId="11" applyFont="1" applyFill="1" applyBorder="1" applyAlignment="1">
      <alignment horizontal="left"/>
    </xf>
    <xf numFmtId="0" fontId="3" fillId="0" borderId="11" xfId="3" applyFont="1" applyFill="1" applyBorder="1" applyAlignment="1" applyProtection="1">
      <alignment horizontal="left" wrapText="1"/>
    </xf>
    <xf numFmtId="0" fontId="3" fillId="0" borderId="0" xfId="0" applyFont="1" applyFill="1"/>
    <xf numFmtId="164" fontId="1" fillId="0" borderId="8" xfId="12" applyAlignment="1"/>
    <xf numFmtId="0" fontId="1" fillId="0" borderId="4" xfId="5" applyBorder="1" applyAlignment="1">
      <alignment vertical="top"/>
    </xf>
    <xf numFmtId="0" fontId="1" fillId="0" borderId="5" xfId="5" applyBorder="1" applyAlignment="1">
      <alignment vertical="top"/>
    </xf>
    <xf numFmtId="0" fontId="1" fillId="0" borderId="6" xfId="5" applyBorder="1" applyAlignment="1">
      <alignment vertical="top"/>
    </xf>
    <xf numFmtId="0" fontId="7" fillId="0" borderId="0" xfId="0" applyFont="1" applyFill="1" applyBorder="1" applyAlignment="1" applyProtection="1"/>
    <xf numFmtId="0" fontId="3" fillId="0" borderId="0" xfId="0" applyFont="1" applyFill="1" applyBorder="1" applyAlignment="1" applyProtection="1">
      <alignment horizontal="left" vertical="center" wrapText="1"/>
    </xf>
    <xf numFmtId="0" fontId="0" fillId="0" borderId="11" xfId="0" applyFill="1" applyBorder="1" applyAlignment="1"/>
    <xf numFmtId="0" fontId="3" fillId="0" borderId="7" xfId="0" applyFont="1" applyFill="1" applyBorder="1" applyAlignment="1" applyProtection="1">
      <alignment wrapText="1"/>
    </xf>
    <xf numFmtId="0" fontId="3" fillId="0" borderId="17" xfId="0" applyFont="1" applyFill="1" applyBorder="1" applyAlignment="1" applyProtection="1">
      <alignment horizontal="left" wrapText="1" indent="1"/>
    </xf>
    <xf numFmtId="166" fontId="3" fillId="0" borderId="0" xfId="0" applyNumberFormat="1" applyFont="1" applyFill="1" applyBorder="1" applyAlignment="1" applyProtection="1">
      <alignment horizontal="left" vertical="center" wrapText="1"/>
    </xf>
    <xf numFmtId="0" fontId="3" fillId="0" borderId="18" xfId="0" applyFont="1" applyFill="1" applyBorder="1" applyAlignment="1" applyProtection="1">
      <alignment horizontal="left" wrapText="1" indent="1"/>
    </xf>
    <xf numFmtId="0" fontId="3" fillId="0" borderId="19" xfId="0" applyFont="1" applyFill="1" applyBorder="1" applyAlignment="1" applyProtection="1">
      <alignment horizontal="left" wrapText="1" indent="1"/>
    </xf>
    <xf numFmtId="0" fontId="3" fillId="0" borderId="18" xfId="0" applyFont="1" applyFill="1" applyBorder="1" applyAlignment="1" applyProtection="1">
      <alignment horizontal="left" wrapText="1" indent="2"/>
    </xf>
    <xf numFmtId="0" fontId="3" fillId="0" borderId="17" xfId="0" applyFont="1" applyFill="1" applyBorder="1" applyAlignment="1" applyProtection="1">
      <alignment horizontal="left" wrapText="1" indent="2"/>
    </xf>
    <xf numFmtId="0" fontId="3" fillId="0" borderId="19" xfId="0" applyFont="1" applyFill="1" applyBorder="1" applyAlignment="1" applyProtection="1">
      <alignment wrapText="1"/>
    </xf>
    <xf numFmtId="0" fontId="3" fillId="0" borderId="11" xfId="0" applyFont="1" applyBorder="1"/>
    <xf numFmtId="166" fontId="3" fillId="0" borderId="0" xfId="0" quotePrefix="1" applyNumberFormat="1" applyFont="1" applyFill="1" applyBorder="1" applyAlignment="1" applyProtection="1">
      <alignment horizontal="left" vertical="center" wrapText="1"/>
    </xf>
    <xf numFmtId="0" fontId="3" fillId="0" borderId="19" xfId="0" applyFont="1" applyFill="1" applyBorder="1" applyAlignment="1" applyProtection="1">
      <alignment horizontal="left" vertical="center" wrapText="1" indent="1"/>
    </xf>
    <xf numFmtId="0" fontId="3" fillId="0" borderId="19" xfId="0" quotePrefix="1" applyFont="1" applyFill="1" applyBorder="1" applyAlignment="1" applyProtection="1">
      <alignment wrapText="1"/>
    </xf>
    <xf numFmtId="0" fontId="3" fillId="0" borderId="0" xfId="0" quotePrefix="1" applyFont="1" applyFill="1" applyBorder="1" applyAlignment="1" applyProtection="1">
      <alignment horizontal="left" vertical="center" wrapText="1"/>
    </xf>
    <xf numFmtId="0" fontId="3" fillId="0" borderId="17" xfId="0" applyFont="1" applyFill="1" applyBorder="1" applyAlignment="1" applyProtection="1">
      <alignment wrapText="1"/>
    </xf>
    <xf numFmtId="0" fontId="0" fillId="3" borderId="0" xfId="8" applyFont="1" applyBorder="1">
      <alignment horizontal="center" vertical="center"/>
    </xf>
    <xf numFmtId="0" fontId="0" fillId="3" borderId="7" xfId="8" applyFont="1" applyBorder="1">
      <alignment horizontal="center" vertical="center"/>
    </xf>
    <xf numFmtId="0" fontId="5" fillId="0" borderId="0" xfId="0" applyFont="1" applyFill="1" applyBorder="1" applyAlignment="1" applyProtection="1">
      <alignment vertical="center" wrapText="1"/>
    </xf>
    <xf numFmtId="0" fontId="5" fillId="0" borderId="0" xfId="0" applyFont="1" applyFill="1" applyBorder="1" applyAlignment="1" applyProtection="1">
      <alignment wrapText="1"/>
    </xf>
    <xf numFmtId="0" fontId="0" fillId="0" borderId="20" xfId="0" applyBorder="1"/>
    <xf numFmtId="0" fontId="0" fillId="0" borderId="21" xfId="0" applyBorder="1"/>
    <xf numFmtId="165" fontId="5" fillId="0" borderId="2" xfId="11" applyFont="1" applyFill="1" applyBorder="1" applyAlignment="1">
      <alignment horizontal="left"/>
    </xf>
    <xf numFmtId="0" fontId="1" fillId="2" borderId="3" xfId="6" applyBorder="1">
      <alignment horizontal="center"/>
    </xf>
    <xf numFmtId="0" fontId="0" fillId="3" borderId="2" xfId="8" applyFont="1" applyBorder="1">
      <alignment horizontal="center" vertical="center"/>
    </xf>
    <xf numFmtId="0" fontId="0" fillId="0" borderId="7" xfId="12" applyNumberFormat="1" applyFont="1" applyBorder="1" applyAlignment="1">
      <alignment horizontal="center" vertical="center"/>
    </xf>
    <xf numFmtId="0" fontId="5" fillId="0" borderId="0" xfId="0" applyFont="1"/>
    <xf numFmtId="165" fontId="7" fillId="0" borderId="22" xfId="11" applyFont="1" applyFill="1" applyBorder="1">
      <alignment horizontal="left"/>
    </xf>
    <xf numFmtId="0" fontId="1" fillId="3" borderId="23" xfId="8" applyFont="1" applyBorder="1">
      <alignment horizontal="center" vertical="center"/>
    </xf>
    <xf numFmtId="0" fontId="3" fillId="3" borderId="0" xfId="8" applyFont="1" applyBorder="1">
      <alignment horizontal="center" vertical="center"/>
    </xf>
    <xf numFmtId="0" fontId="3" fillId="3" borderId="2" xfId="8" applyFont="1" applyBorder="1">
      <alignment horizontal="center" vertical="center"/>
    </xf>
    <xf numFmtId="43" fontId="1" fillId="4" borderId="8" xfId="1" applyFill="1" applyBorder="1" applyAlignment="1">
      <alignment vertical="center"/>
    </xf>
    <xf numFmtId="43" fontId="1" fillId="0" borderId="14" xfId="1" applyBorder="1" applyProtection="1">
      <protection locked="0"/>
    </xf>
    <xf numFmtId="43" fontId="3" fillId="0" borderId="11" xfId="1" applyFont="1" applyBorder="1"/>
    <xf numFmtId="43" fontId="3" fillId="0" borderId="0" xfId="1" applyFont="1"/>
    <xf numFmtId="2" fontId="1" fillId="0" borderId="14" xfId="1" applyNumberFormat="1" applyBorder="1" applyProtection="1">
      <protection locked="0"/>
    </xf>
    <xf numFmtId="2" fontId="1" fillId="4" borderId="8" xfId="1" applyNumberFormat="1" applyFill="1" applyBorder="1" applyAlignment="1">
      <alignment vertical="center"/>
    </xf>
    <xf numFmtId="2" fontId="1" fillId="4" borderId="8" xfId="1" quotePrefix="1" applyNumberFormat="1" applyFill="1" applyBorder="1" applyAlignment="1">
      <alignment vertical="center"/>
    </xf>
    <xf numFmtId="2" fontId="1" fillId="3" borderId="8" xfId="1" applyNumberFormat="1" applyFont="1" applyFill="1" applyBorder="1" applyAlignment="1">
      <alignment horizontal="center" vertical="center"/>
    </xf>
    <xf numFmtId="2" fontId="0" fillId="0" borderId="11" xfId="1" applyNumberFormat="1" applyFont="1" applyBorder="1"/>
    <xf numFmtId="2" fontId="0" fillId="0" borderId="0" xfId="1" applyNumberFormat="1" applyFont="1"/>
    <xf numFmtId="2" fontId="1" fillId="0" borderId="5" xfId="1" applyNumberFormat="1" applyBorder="1" applyAlignment="1">
      <alignment vertical="top"/>
    </xf>
    <xf numFmtId="2" fontId="1" fillId="0" borderId="6" xfId="1" applyNumberFormat="1" applyBorder="1" applyAlignment="1">
      <alignment vertical="top"/>
    </xf>
    <xf numFmtId="2" fontId="1" fillId="0" borderId="9" xfId="1" applyNumberFormat="1" applyBorder="1" applyAlignment="1">
      <alignment horizontal="center" vertical="top"/>
    </xf>
    <xf numFmtId="2" fontId="0" fillId="0" borderId="9" xfId="1" applyNumberFormat="1" applyFont="1" applyBorder="1" applyAlignment="1">
      <alignment horizontal="center" vertical="top" wrapText="1"/>
    </xf>
    <xf numFmtId="2" fontId="0" fillId="0" borderId="1" xfId="1" applyNumberFormat="1" applyFont="1" applyBorder="1"/>
    <xf numFmtId="2" fontId="0" fillId="0" borderId="2" xfId="1" applyNumberFormat="1" applyFont="1" applyBorder="1"/>
    <xf numFmtId="2" fontId="0" fillId="0" borderId="7" xfId="1" applyNumberFormat="1" applyFont="1" applyBorder="1"/>
    <xf numFmtId="2" fontId="0" fillId="3" borderId="0" xfId="1" applyNumberFormat="1" applyFont="1" applyFill="1" applyBorder="1" applyAlignment="1">
      <alignment horizontal="center" vertical="center"/>
    </xf>
    <xf numFmtId="2" fontId="0" fillId="0" borderId="20" xfId="1" applyNumberFormat="1" applyFont="1" applyBorder="1"/>
    <xf numFmtId="2" fontId="0" fillId="3" borderId="2" xfId="1" applyNumberFormat="1" applyFont="1" applyFill="1" applyBorder="1" applyAlignment="1">
      <alignment horizontal="center" vertical="center"/>
    </xf>
    <xf numFmtId="2" fontId="1" fillId="3" borderId="23" xfId="1" applyNumberFormat="1" applyFont="1" applyFill="1" applyBorder="1" applyAlignment="1">
      <alignment horizontal="center" vertical="center"/>
    </xf>
    <xf numFmtId="2" fontId="3" fillId="3" borderId="0" xfId="1" applyNumberFormat="1" applyFont="1" applyFill="1" applyBorder="1" applyAlignment="1">
      <alignment horizontal="center" vertical="center"/>
    </xf>
    <xf numFmtId="2" fontId="3" fillId="3" borderId="2" xfId="1" applyNumberFormat="1" applyFont="1" applyFill="1" applyBorder="1" applyAlignment="1">
      <alignment horizontal="center" vertical="center"/>
    </xf>
    <xf numFmtId="2" fontId="1" fillId="4" borderId="8" xfId="1" applyNumberFormat="1" applyFill="1" applyBorder="1" applyProtection="1">
      <protection locked="0"/>
    </xf>
    <xf numFmtId="1" fontId="1" fillId="0" borderId="14" xfId="1" applyNumberFormat="1" applyBorder="1" applyProtection="1">
      <protection locked="0"/>
    </xf>
    <xf numFmtId="1" fontId="3" fillId="0" borderId="0" xfId="0" applyNumberFormat="1" applyFont="1"/>
    <xf numFmtId="1" fontId="0" fillId="0" borderId="0" xfId="0" applyNumberFormat="1"/>
    <xf numFmtId="1" fontId="1" fillId="0" borderId="9" xfId="5" applyNumberFormat="1" applyBorder="1" applyAlignment="1">
      <alignment horizontal="center" vertical="top"/>
    </xf>
    <xf numFmtId="1" fontId="0" fillId="0" borderId="9" xfId="5" applyNumberFormat="1" applyFont="1" applyBorder="1" applyAlignment="1">
      <alignment horizontal="center" vertical="top" wrapText="1"/>
    </xf>
    <xf numFmtId="1" fontId="1" fillId="2" borderId="8" xfId="6" applyNumberFormat="1">
      <alignment horizontal="center"/>
    </xf>
    <xf numFmtId="1" fontId="1" fillId="2" borderId="4" xfId="7" applyNumberFormat="1" applyFont="1" applyBorder="1" applyAlignment="1">
      <alignment horizontal="left" vertical="center" indent="1" shrinkToFit="1"/>
    </xf>
    <xf numFmtId="1" fontId="1" fillId="2" borderId="5" xfId="7" applyNumberFormat="1" applyBorder="1" applyAlignment="1">
      <alignment horizontal="left" vertical="center" indent="1" shrinkToFit="1"/>
    </xf>
    <xf numFmtId="1" fontId="0" fillId="2" borderId="5" xfId="7" applyNumberFormat="1" applyFont="1" applyBorder="1" applyAlignment="1">
      <alignment horizontal="left" vertical="center" indent="1" shrinkToFit="1"/>
    </xf>
    <xf numFmtId="1" fontId="1" fillId="2" borderId="8" xfId="7" applyNumberFormat="1" applyAlignment="1">
      <alignment horizontal="center" vertical="center" shrinkToFit="1"/>
    </xf>
    <xf numFmtId="1" fontId="1" fillId="3" borderId="8" xfId="8" applyNumberFormat="1" applyFont="1" applyBorder="1">
      <alignment horizontal="center" vertical="center"/>
    </xf>
    <xf numFmtId="1" fontId="1" fillId="4" borderId="8" xfId="1" applyNumberFormat="1" applyFill="1" applyBorder="1" applyAlignment="1">
      <alignment vertical="center"/>
    </xf>
    <xf numFmtId="1" fontId="1" fillId="4" borderId="8" xfId="1" applyNumberFormat="1" applyFill="1" applyBorder="1" applyProtection="1">
      <protection locked="0"/>
    </xf>
    <xf numFmtId="1" fontId="1" fillId="4" borderId="8" xfId="1" quotePrefix="1" applyNumberFormat="1" applyFill="1" applyBorder="1" applyAlignment="1">
      <alignment vertical="center"/>
    </xf>
    <xf numFmtId="1" fontId="1" fillId="3" borderId="8" xfId="1" applyNumberFormat="1" applyFont="1" applyFill="1" applyBorder="1" applyAlignment="1">
      <alignment horizontal="center" vertical="center"/>
    </xf>
    <xf numFmtId="1" fontId="0" fillId="0" borderId="11" xfId="1" applyNumberFormat="1" applyFont="1" applyBorder="1"/>
    <xf numFmtId="1" fontId="0" fillId="0" borderId="0" xfId="1" applyNumberFormat="1" applyFont="1"/>
    <xf numFmtId="1" fontId="1" fillId="0" borderId="5" xfId="1" applyNumberFormat="1" applyBorder="1" applyAlignment="1">
      <alignment vertical="top"/>
    </xf>
    <xf numFmtId="1" fontId="1" fillId="0" borderId="6" xfId="1" applyNumberFormat="1" applyBorder="1" applyAlignment="1">
      <alignment vertical="top"/>
    </xf>
    <xf numFmtId="1" fontId="1" fillId="0" borderId="9" xfId="1" applyNumberFormat="1" applyBorder="1" applyAlignment="1">
      <alignment horizontal="center" vertical="top"/>
    </xf>
    <xf numFmtId="1" fontId="0" fillId="0" borderId="9" xfId="1" applyNumberFormat="1" applyFont="1" applyBorder="1" applyAlignment="1">
      <alignment horizontal="center" vertical="top" wrapText="1"/>
    </xf>
    <xf numFmtId="1" fontId="0" fillId="0" borderId="1" xfId="1" applyNumberFormat="1" applyFont="1" applyBorder="1"/>
    <xf numFmtId="1" fontId="0" fillId="0" borderId="2" xfId="1" applyNumberFormat="1" applyFont="1" applyBorder="1"/>
    <xf numFmtId="1" fontId="0" fillId="0" borderId="7" xfId="1" applyNumberFormat="1" applyFont="1" applyBorder="1"/>
    <xf numFmtId="1" fontId="0" fillId="3" borderId="0" xfId="1" applyNumberFormat="1" applyFont="1" applyFill="1" applyBorder="1" applyAlignment="1">
      <alignment horizontal="center" vertical="center"/>
    </xf>
    <xf numFmtId="1" fontId="0" fillId="0" borderId="20" xfId="1" applyNumberFormat="1" applyFont="1" applyBorder="1"/>
    <xf numFmtId="1" fontId="0" fillId="3" borderId="2" xfId="1" applyNumberFormat="1" applyFont="1" applyFill="1" applyBorder="1" applyAlignment="1">
      <alignment horizontal="center" vertical="center"/>
    </xf>
    <xf numFmtId="1" fontId="1" fillId="3" borderId="23" xfId="1" applyNumberFormat="1" applyFont="1" applyFill="1" applyBorder="1" applyAlignment="1">
      <alignment horizontal="center" vertical="center"/>
    </xf>
    <xf numFmtId="1" fontId="3" fillId="3" borderId="0" xfId="1" applyNumberFormat="1" applyFont="1" applyFill="1" applyBorder="1" applyAlignment="1">
      <alignment horizontal="center" vertical="center"/>
    </xf>
    <xf numFmtId="1" fontId="3" fillId="3" borderId="2" xfId="1" applyNumberFormat="1" applyFont="1" applyFill="1" applyBorder="1" applyAlignment="1">
      <alignment horizontal="center" vertical="center"/>
    </xf>
    <xf numFmtId="1" fontId="3" fillId="0" borderId="11" xfId="1" applyNumberFormat="1" applyFont="1" applyBorder="1"/>
    <xf numFmtId="1" fontId="3" fillId="0" borderId="0" xfId="1" applyNumberFormat="1" applyFont="1"/>
    <xf numFmtId="2" fontId="0" fillId="0" borderId="4" xfId="1" applyNumberFormat="1" applyFont="1" applyBorder="1" applyAlignment="1">
      <alignment vertical="top"/>
    </xf>
    <xf numFmtId="1" fontId="0" fillId="0" borderId="4" xfId="1" applyNumberFormat="1" applyFont="1" applyBorder="1" applyAlignment="1">
      <alignment vertical="top"/>
    </xf>
    <xf numFmtId="1" fontId="1" fillId="3" borderId="7" xfId="1" applyNumberFormat="1" applyFont="1" applyFill="1" applyBorder="1" applyAlignment="1">
      <alignment horizontal="center" vertical="center"/>
    </xf>
    <xf numFmtId="2" fontId="1" fillId="3" borderId="7" xfId="1" applyNumberFormat="1" applyFont="1" applyFill="1" applyBorder="1" applyAlignment="1">
      <alignment horizontal="center" vertical="center"/>
    </xf>
    <xf numFmtId="9" fontId="1" fillId="0" borderId="14" xfId="2" applyBorder="1" applyProtection="1">
      <protection locked="0"/>
    </xf>
    <xf numFmtId="2" fontId="1" fillId="0" borderId="14" xfId="1" applyNumberFormat="1" applyFill="1" applyBorder="1" applyProtection="1">
      <protection locked="0"/>
    </xf>
    <xf numFmtId="0" fontId="0" fillId="0" borderId="0" xfId="0" applyAlignment="1">
      <alignment horizontal="right"/>
    </xf>
    <xf numFmtId="0" fontId="3" fillId="0" borderId="16" xfId="0" applyFont="1" applyFill="1" applyBorder="1" applyAlignment="1" applyProtection="1">
      <alignment horizontal="left" wrapText="1"/>
    </xf>
    <xf numFmtId="43" fontId="3" fillId="0" borderId="0" xfId="1" applyFont="1" applyAlignment="1"/>
    <xf numFmtId="0" fontId="3" fillId="0" borderId="0" xfId="0" applyFont="1" applyAlignment="1">
      <alignment horizontal="right"/>
    </xf>
    <xf numFmtId="0" fontId="0" fillId="0" borderId="1" xfId="0" applyBorder="1" applyAlignment="1">
      <alignment horizontal="right"/>
    </xf>
    <xf numFmtId="0" fontId="0" fillId="0" borderId="0" xfId="0" applyBorder="1" applyAlignment="1">
      <alignment horizontal="right"/>
    </xf>
    <xf numFmtId="0" fontId="0" fillId="0" borderId="11" xfId="0" applyBorder="1" applyAlignment="1">
      <alignment horizontal="right" wrapText="1"/>
    </xf>
    <xf numFmtId="0" fontId="3" fillId="0" borderId="0" xfId="0" applyFont="1" applyFill="1" applyAlignment="1">
      <alignment horizontal="right"/>
    </xf>
    <xf numFmtId="0" fontId="0" fillId="0" borderId="0" xfId="0" applyFill="1" applyAlignment="1">
      <alignment horizontal="right"/>
    </xf>
    <xf numFmtId="0" fontId="3" fillId="0" borderId="0" xfId="0" applyFont="1" applyAlignment="1">
      <alignment horizontal="left" vertical="center" wrapText="1"/>
    </xf>
    <xf numFmtId="0" fontId="4" fillId="0" borderId="0" xfId="4" applyAlignment="1">
      <alignment horizontal="left" vertical="center"/>
    </xf>
    <xf numFmtId="0" fontId="0" fillId="0" borderId="0" xfId="0" applyAlignment="1">
      <alignment horizontal="left" vertical="center"/>
    </xf>
    <xf numFmtId="0" fontId="1" fillId="0" borderId="4" xfId="5" applyBorder="1" applyAlignment="1">
      <alignment horizontal="left" vertical="top"/>
    </xf>
    <xf numFmtId="0" fontId="1" fillId="0" borderId="5" xfId="5" applyBorder="1" applyAlignment="1">
      <alignment horizontal="left" vertical="top"/>
    </xf>
    <xf numFmtId="0" fontId="1" fillId="0" borderId="6" xfId="5" applyBorder="1" applyAlignment="1">
      <alignment horizontal="left" vertical="top"/>
    </xf>
    <xf numFmtId="0" fontId="0" fillId="0" borderId="3" xfId="5" applyFont="1" applyBorder="1" applyAlignment="1">
      <alignment horizontal="center" vertical="top" wrapText="1"/>
    </xf>
    <xf numFmtId="0" fontId="0" fillId="0" borderId="10" xfId="5" applyFont="1" applyBorder="1" applyAlignment="1">
      <alignment horizontal="center" vertical="top" wrapText="1"/>
    </xf>
    <xf numFmtId="0" fontId="1" fillId="0" borderId="10" xfId="5" applyBorder="1" applyAlignment="1">
      <alignment horizontal="center" vertical="top" wrapText="1"/>
    </xf>
    <xf numFmtId="0" fontId="7" fillId="0" borderId="1" xfId="0" applyFont="1" applyFill="1" applyBorder="1" applyAlignment="1" applyProtection="1">
      <alignment horizontal="left"/>
    </xf>
    <xf numFmtId="0" fontId="7" fillId="0" borderId="0" xfId="0" applyFont="1" applyFill="1" applyBorder="1" applyAlignment="1" applyProtection="1">
      <alignment horizontal="left"/>
    </xf>
    <xf numFmtId="0" fontId="1" fillId="0" borderId="3" xfId="5" applyBorder="1" applyAlignment="1">
      <alignment horizontal="left" vertical="top" indent="1"/>
    </xf>
    <xf numFmtId="0" fontId="1" fillId="0" borderId="10" xfId="5" applyBorder="1" applyAlignment="1">
      <alignment horizontal="left" vertical="top" indent="1"/>
    </xf>
    <xf numFmtId="164" fontId="0" fillId="0" borderId="3" xfId="12" applyFont="1" applyBorder="1" applyAlignment="1">
      <alignment horizontal="left" vertical="top" wrapText="1"/>
    </xf>
    <xf numFmtId="164" fontId="1" fillId="0" borderId="10" xfId="12" applyBorder="1" applyAlignment="1">
      <alignment horizontal="left" vertical="top" wrapText="1"/>
    </xf>
    <xf numFmtId="0" fontId="0" fillId="0" borderId="4" xfId="5" applyFont="1" applyBorder="1" applyAlignment="1">
      <alignment horizontal="left" vertical="top"/>
    </xf>
    <xf numFmtId="0" fontId="0" fillId="0" borderId="5" xfId="5" applyFont="1" applyBorder="1" applyAlignment="1">
      <alignment horizontal="left" vertical="top"/>
    </xf>
    <xf numFmtId="0" fontId="0" fillId="0" borderId="6" xfId="5" applyFont="1" applyBorder="1" applyAlignment="1">
      <alignment horizontal="left" vertical="top"/>
    </xf>
    <xf numFmtId="2" fontId="0" fillId="0" borderId="3" xfId="1" applyNumberFormat="1" applyFont="1" applyBorder="1" applyAlignment="1">
      <alignment horizontal="left" vertical="top" indent="1"/>
    </xf>
    <xf numFmtId="2" fontId="1" fillId="0" borderId="10" xfId="1" applyNumberFormat="1" applyBorder="1" applyAlignment="1">
      <alignment horizontal="left" vertical="top" indent="1"/>
    </xf>
    <xf numFmtId="1" fontId="0" fillId="0" borderId="4" xfId="5" applyNumberFormat="1" applyFont="1" applyBorder="1" applyAlignment="1">
      <alignment horizontal="left" vertical="top"/>
    </xf>
    <xf numFmtId="1" fontId="0" fillId="0" borderId="5" xfId="5" applyNumberFormat="1" applyFont="1" applyBorder="1" applyAlignment="1">
      <alignment horizontal="left" vertical="top"/>
    </xf>
    <xf numFmtId="1" fontId="0" fillId="0" borderId="6" xfId="5" applyNumberFormat="1" applyFont="1" applyBorder="1" applyAlignment="1">
      <alignment horizontal="left" vertical="top"/>
    </xf>
    <xf numFmtId="1" fontId="0" fillId="0" borderId="3" xfId="1" applyNumberFormat="1" applyFont="1" applyBorder="1" applyAlignment="1">
      <alignment horizontal="left" vertical="top" wrapText="1" indent="1"/>
    </xf>
    <xf numFmtId="1" fontId="1" fillId="0" borderId="10" xfId="1" applyNumberFormat="1" applyBorder="1" applyAlignment="1">
      <alignment horizontal="left" vertical="top" wrapText="1" indent="1"/>
    </xf>
    <xf numFmtId="0" fontId="3" fillId="0" borderId="13" xfId="0" applyFont="1" applyFill="1" applyBorder="1" applyAlignment="1">
      <alignment wrapText="1"/>
    </xf>
    <xf numFmtId="0" fontId="3" fillId="0" borderId="19" xfId="0" applyFont="1" applyFill="1" applyBorder="1" applyAlignment="1">
      <alignment wrapText="1"/>
    </xf>
  </cellXfs>
  <cellStyles count="13">
    <cellStyle name="Beobachtung" xfId="10" xr:uid="{00000000-0005-0000-0000-000000000000}"/>
    <cellStyle name="Beobachtung (gesperrt)" xfId="9" xr:uid="{00000000-0005-0000-0000-000001000000}"/>
    <cellStyle name="Col_Text" xfId="5" xr:uid="{00000000-0005-0000-0000-000002000000}"/>
    <cellStyle name="Comma" xfId="1" builtinId="3"/>
    <cellStyle name="Eh_Titel_01" xfId="4" xr:uid="{00000000-0005-0000-0000-000004000000}"/>
    <cellStyle name="EmptyField" xfId="12" xr:uid="{00000000-0005-0000-0000-000005000000}"/>
    <cellStyle name="greyed" xfId="8" xr:uid="{00000000-0005-0000-0000-000006000000}"/>
    <cellStyle name="NaRas" xfId="7" xr:uid="{00000000-0005-0000-0000-000007000000}"/>
    <cellStyle name="Normal" xfId="0" builtinId="0"/>
    <cellStyle name="Percent" xfId="2" builtinId="5"/>
    <cellStyle name="Titel" xfId="11" xr:uid="{00000000-0005-0000-0000-00000A000000}"/>
    <cellStyle name="Warning Text" xfId="3" builtinId="11"/>
    <cellStyle name="ZeN" xfId="6" xr:uid="{00000000-0005-0000-0000-00000C000000}"/>
  </cellStyles>
  <dxfs count="0"/>
  <tableStyles count="0" defaultTableStyle="TableStyleMedium2" defaultPivotStyle="PivotStyleLight16"/>
  <colors>
    <mruColors>
      <color rgb="FFF0EF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11261\AppData\Local\Temp\wz0b2e\NSFR_G(1.1)__EN\E_NSFR_G_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NSFR_G01"/>
      <sheetName val="Validation"/>
      <sheetName val="Mapping"/>
    </sheetNames>
    <sheetDataSet>
      <sheetData sheetId="0">
        <row r="1">
          <cell r="B1" t="str">
            <v>NSFR_G</v>
          </cell>
          <cell r="H1" t="str">
            <v>XXXXXX</v>
          </cell>
        </row>
        <row r="2">
          <cell r="H2" t="str">
            <v>DD.MM.YYYY</v>
          </cell>
        </row>
        <row r="7">
          <cell r="B7" t="str">
            <v>Net Stable Funding Ratio (NSFR)</v>
          </cell>
        </row>
        <row r="8">
          <cell r="B8" t="str">
            <v>Group / Single Entities (without group structure)</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5"/>
  <sheetViews>
    <sheetView showGridLines="0" tabSelected="1" zoomScale="70" zoomScaleNormal="70" workbookViewId="0">
      <selection activeCell="Y12" sqref="Y12"/>
    </sheetView>
  </sheetViews>
  <sheetFormatPr defaultColWidth="6.81640625" defaultRowHeight="12.5" x14ac:dyDescent="0.25"/>
  <cols>
    <col min="1" max="1" width="2.54296875" style="1" customWidth="1"/>
    <col min="2" max="2" width="1.26953125" style="140" customWidth="1"/>
    <col min="3" max="3" width="2.54296875" style="1" customWidth="1"/>
    <col min="4" max="4" width="65.26953125" style="1" customWidth="1"/>
    <col min="5" max="5" width="4.453125" style="1" bestFit="1" customWidth="1"/>
    <col min="6" max="8" width="10.81640625" style="1" customWidth="1"/>
    <col min="9" max="9" width="0.81640625" customWidth="1"/>
    <col min="10" max="12" width="10.81640625" style="78" customWidth="1"/>
    <col min="13" max="13" width="0.81640625" customWidth="1"/>
    <col min="14" max="16" width="10.81640625" style="130" customWidth="1"/>
    <col min="17" max="17" width="0.81640625" customWidth="1"/>
    <col min="18" max="18" width="10.81640625" style="1" customWidth="1"/>
    <col min="19" max="19" width="1.54296875" style="1" customWidth="1"/>
    <col min="20" max="16384" width="6.81640625" style="1"/>
  </cols>
  <sheetData>
    <row r="1" spans="2:19" ht="7.5" customHeight="1" x14ac:dyDescent="0.25"/>
    <row r="2" spans="2:19" ht="27" customHeight="1" x14ac:dyDescent="0.25">
      <c r="B2" s="147" t="s">
        <v>110</v>
      </c>
      <c r="C2" s="147"/>
      <c r="D2" s="147"/>
      <c r="E2" s="147"/>
      <c r="F2" s="147"/>
      <c r="G2" s="147"/>
      <c r="H2" s="147"/>
      <c r="I2" s="147"/>
      <c r="J2" s="147"/>
      <c r="K2" s="147"/>
      <c r="L2" s="147"/>
      <c r="M2" s="147"/>
      <c r="N2" s="147"/>
      <c r="O2" s="147"/>
      <c r="P2" s="147"/>
      <c r="Q2" s="147"/>
      <c r="R2" s="147"/>
      <c r="S2" s="147"/>
    </row>
    <row r="3" spans="2:19" ht="15.75" customHeight="1" x14ac:dyDescent="0.25">
      <c r="B3" s="146" t="s">
        <v>111</v>
      </c>
      <c r="C3" s="146"/>
      <c r="D3" s="146"/>
      <c r="E3" s="146"/>
      <c r="F3" s="146"/>
      <c r="G3" s="146"/>
      <c r="H3" s="146"/>
      <c r="I3" s="146"/>
      <c r="J3" s="146"/>
      <c r="K3" s="146"/>
      <c r="L3" s="146"/>
      <c r="M3" s="146"/>
      <c r="N3" s="146"/>
      <c r="O3" s="146"/>
      <c r="P3" s="146"/>
      <c r="Q3" s="146"/>
      <c r="R3" s="146"/>
      <c r="S3" s="146"/>
    </row>
    <row r="4" spans="2:19" ht="15.75" customHeight="1" x14ac:dyDescent="0.25">
      <c r="B4" s="148" t="s">
        <v>109</v>
      </c>
      <c r="C4" s="148"/>
      <c r="D4" s="148"/>
      <c r="E4" s="148"/>
      <c r="F4" s="148"/>
      <c r="G4" s="148"/>
      <c r="H4" s="148"/>
      <c r="I4" s="148"/>
      <c r="J4" s="148"/>
      <c r="K4" s="148"/>
      <c r="L4" s="148"/>
      <c r="M4" s="148"/>
      <c r="N4" s="148"/>
      <c r="O4" s="148"/>
      <c r="P4" s="148"/>
      <c r="Q4" s="148"/>
      <c r="R4" s="148"/>
      <c r="S4" s="148"/>
    </row>
    <row r="5" spans="2:19" ht="27" customHeight="1" x14ac:dyDescent="0.25">
      <c r="B5" s="137"/>
      <c r="C5"/>
      <c r="D5"/>
      <c r="E5"/>
      <c r="F5"/>
      <c r="G5"/>
      <c r="H5"/>
      <c r="J5"/>
      <c r="K5"/>
      <c r="L5"/>
      <c r="N5" s="101"/>
      <c r="O5" s="101"/>
      <c r="P5" s="101"/>
      <c r="R5"/>
      <c r="S5"/>
    </row>
    <row r="6" spans="2:19" ht="27" customHeight="1" x14ac:dyDescent="0.25">
      <c r="B6" s="141"/>
      <c r="C6" s="5"/>
      <c r="D6" s="6"/>
      <c r="E6" s="7"/>
      <c r="F6" s="149" t="s">
        <v>0</v>
      </c>
      <c r="G6" s="150"/>
      <c r="H6" s="151"/>
      <c r="J6" s="161" t="s">
        <v>106</v>
      </c>
      <c r="K6" s="162"/>
      <c r="L6" s="163"/>
      <c r="N6" s="166" t="s">
        <v>107</v>
      </c>
      <c r="O6" s="167"/>
      <c r="P6" s="168"/>
      <c r="R6" s="152" t="s">
        <v>41</v>
      </c>
      <c r="S6" s="7"/>
    </row>
    <row r="7" spans="2:19" ht="27" customHeight="1" x14ac:dyDescent="0.25">
      <c r="B7" s="142"/>
      <c r="C7" s="3"/>
      <c r="D7" s="8"/>
      <c r="E7" s="9"/>
      <c r="F7" s="10" t="s">
        <v>1</v>
      </c>
      <c r="G7" s="11" t="s">
        <v>2</v>
      </c>
      <c r="H7" s="10" t="s">
        <v>3</v>
      </c>
      <c r="J7" s="10" t="s">
        <v>1</v>
      </c>
      <c r="K7" s="11" t="s">
        <v>2</v>
      </c>
      <c r="L7" s="10" t="s">
        <v>3</v>
      </c>
      <c r="N7" s="102" t="s">
        <v>1</v>
      </c>
      <c r="O7" s="103" t="s">
        <v>2</v>
      </c>
      <c r="P7" s="102" t="s">
        <v>3</v>
      </c>
      <c r="R7" s="153"/>
      <c r="S7" s="9"/>
    </row>
    <row r="8" spans="2:19" x14ac:dyDescent="0.25">
      <c r="B8" s="143"/>
      <c r="C8" s="12"/>
      <c r="D8" s="13"/>
      <c r="E8" s="9"/>
      <c r="F8" s="14" t="str">
        <f>SUBSTITUTE(ADDRESS(1,COLUMN(),4),1,)</f>
        <v>F</v>
      </c>
      <c r="G8" s="14" t="str">
        <f>SUBSTITUTE(ADDRESS(1,COLUMN(),4),1,)</f>
        <v>G</v>
      </c>
      <c r="H8" s="14" t="str">
        <f>SUBSTITUTE(ADDRESS(1,COLUMN(),4),1,)</f>
        <v>H</v>
      </c>
      <c r="J8" s="14" t="str">
        <f>SUBSTITUTE(ADDRESS(1,COLUMN(),4),1,)</f>
        <v>J</v>
      </c>
      <c r="K8" s="14" t="str">
        <f>SUBSTITUTE(ADDRESS(1,COLUMN(),4),1,)</f>
        <v>K</v>
      </c>
      <c r="L8" s="14" t="str">
        <f>SUBSTITUTE(ADDRESS(1,COLUMN(),4),1,)</f>
        <v>L</v>
      </c>
      <c r="N8" s="104" t="str">
        <f>SUBSTITUTE(ADDRESS(1,COLUMN(),4),1,)</f>
        <v>N</v>
      </c>
      <c r="O8" s="104" t="str">
        <f>SUBSTITUTE(ADDRESS(1,COLUMN(),4),1,)</f>
        <v>O</v>
      </c>
      <c r="P8" s="104" t="str">
        <f>SUBSTITUTE(ADDRESS(1,COLUMN(),4),1,)</f>
        <v>P</v>
      </c>
      <c r="R8" s="14" t="str">
        <f t="shared" ref="R8" si="0">SUBSTITUTE(ADDRESS(1,COLUMN(),4),1,)</f>
        <v>R</v>
      </c>
      <c r="S8" s="9"/>
    </row>
    <row r="9" spans="2:19" ht="5.25" customHeight="1" x14ac:dyDescent="0.25">
      <c r="C9"/>
      <c r="D9"/>
      <c r="E9" s="15"/>
      <c r="F9" s="16"/>
      <c r="G9" s="17"/>
      <c r="H9" s="18"/>
      <c r="J9" s="16"/>
      <c r="K9" s="17"/>
      <c r="L9" s="18"/>
      <c r="N9" s="105"/>
      <c r="O9" s="106"/>
      <c r="P9" s="107"/>
      <c r="R9" s="19"/>
      <c r="S9" s="9"/>
    </row>
    <row r="10" spans="2:19" ht="5.25" customHeight="1" x14ac:dyDescent="0.25">
      <c r="C10"/>
      <c r="D10"/>
      <c r="E10" s="15"/>
      <c r="F10" s="20"/>
      <c r="G10" s="20"/>
      <c r="H10" s="20"/>
      <c r="J10" s="20"/>
      <c r="K10" s="20"/>
      <c r="L10" s="20"/>
      <c r="N10" s="108"/>
      <c r="O10" s="108"/>
      <c r="P10" s="108"/>
      <c r="R10" s="20"/>
      <c r="S10" s="9"/>
    </row>
    <row r="11" spans="2:19" ht="27" customHeight="1" x14ac:dyDescent="0.35">
      <c r="D11" s="21" t="s">
        <v>4</v>
      </c>
      <c r="E11" s="15"/>
      <c r="F11" s="22"/>
      <c r="G11" s="22"/>
      <c r="H11" s="22"/>
      <c r="J11" s="22"/>
      <c r="K11" s="22"/>
      <c r="L11" s="22"/>
      <c r="N11" s="109"/>
      <c r="O11" s="109"/>
      <c r="P11" s="109"/>
      <c r="R11" s="22"/>
      <c r="S11" s="14"/>
    </row>
    <row r="12" spans="2:19" s="2" customFormat="1" ht="37.5" x14ac:dyDescent="0.25">
      <c r="B12" s="144"/>
      <c r="C12" s="23"/>
      <c r="D12" s="171" t="s">
        <v>114</v>
      </c>
      <c r="E12" s="14">
        <v>22</v>
      </c>
      <c r="F12" s="25"/>
      <c r="G12" s="25"/>
      <c r="H12" s="26"/>
      <c r="I12"/>
      <c r="J12" s="75"/>
      <c r="K12" s="75"/>
      <c r="L12" s="76">
        <v>1</v>
      </c>
      <c r="M12"/>
      <c r="N12" s="110"/>
      <c r="O12" s="110"/>
      <c r="P12" s="99">
        <f>H12*L12</f>
        <v>0</v>
      </c>
      <c r="Q12"/>
      <c r="R12" s="27"/>
      <c r="S12" s="14"/>
    </row>
    <row r="13" spans="2:19" ht="27" customHeight="1" x14ac:dyDescent="0.25">
      <c r="B13" s="144"/>
      <c r="C13" s="23"/>
      <c r="D13" s="28" t="s">
        <v>5</v>
      </c>
      <c r="E13" s="14">
        <v>23</v>
      </c>
      <c r="F13" s="25"/>
      <c r="G13" s="25"/>
      <c r="H13" s="26"/>
      <c r="J13" s="75"/>
      <c r="K13" s="75"/>
      <c r="L13" s="76">
        <v>1</v>
      </c>
      <c r="N13" s="110"/>
      <c r="O13" s="110"/>
      <c r="P13" s="99">
        <f>H13*L13</f>
        <v>0</v>
      </c>
      <c r="R13" s="27"/>
      <c r="S13" s="14"/>
    </row>
    <row r="14" spans="2:19" ht="27" customHeight="1" x14ac:dyDescent="0.25">
      <c r="C14" s="23"/>
      <c r="D14" s="28" t="s">
        <v>6</v>
      </c>
      <c r="E14" s="14">
        <v>24</v>
      </c>
      <c r="F14" s="26"/>
      <c r="G14" s="26"/>
      <c r="H14" s="26"/>
      <c r="J14" s="79">
        <v>0.95</v>
      </c>
      <c r="K14" s="79">
        <v>0.95</v>
      </c>
      <c r="L14" s="79">
        <v>1</v>
      </c>
      <c r="N14" s="99">
        <f>F14*J14</f>
        <v>0</v>
      </c>
      <c r="O14" s="99">
        <f>G14*K14</f>
        <v>0</v>
      </c>
      <c r="P14" s="99">
        <f>H14*L14</f>
        <v>0</v>
      </c>
      <c r="R14" s="27"/>
      <c r="S14" s="14"/>
    </row>
    <row r="15" spans="2:19" ht="27" customHeight="1" x14ac:dyDescent="0.25">
      <c r="C15" s="23"/>
      <c r="D15" s="28" t="s">
        <v>7</v>
      </c>
      <c r="E15" s="14">
        <v>25</v>
      </c>
      <c r="F15" s="26"/>
      <c r="G15" s="26"/>
      <c r="H15" s="26"/>
      <c r="J15" s="79">
        <v>0.9</v>
      </c>
      <c r="K15" s="79">
        <v>0.9</v>
      </c>
      <c r="L15" s="79">
        <v>1</v>
      </c>
      <c r="N15" s="99">
        <f>F15*J15</f>
        <v>0</v>
      </c>
      <c r="O15" s="99">
        <f>G15*K15</f>
        <v>0</v>
      </c>
      <c r="P15" s="99">
        <f>H15*L15</f>
        <v>0</v>
      </c>
      <c r="R15" s="27"/>
      <c r="S15" s="14"/>
    </row>
    <row r="16" spans="2:19" ht="27" customHeight="1" x14ac:dyDescent="0.25">
      <c r="C16" s="23"/>
      <c r="D16" s="138" t="s">
        <v>8</v>
      </c>
      <c r="E16" s="14">
        <v>26</v>
      </c>
      <c r="F16" s="25"/>
      <c r="G16" s="25"/>
      <c r="H16" s="25"/>
      <c r="J16" s="80"/>
      <c r="K16" s="80"/>
      <c r="L16" s="80"/>
      <c r="N16" s="110"/>
      <c r="O16" s="110"/>
      <c r="P16" s="110"/>
      <c r="R16" s="27"/>
      <c r="S16" s="14"/>
    </row>
    <row r="17" spans="2:19" ht="27" customHeight="1" x14ac:dyDescent="0.25">
      <c r="C17" s="23"/>
      <c r="D17" s="29" t="s">
        <v>9</v>
      </c>
      <c r="E17" s="14">
        <v>27</v>
      </c>
      <c r="F17" s="26"/>
      <c r="G17" s="25"/>
      <c r="H17" s="25"/>
      <c r="J17" s="79">
        <v>0.5</v>
      </c>
      <c r="K17" s="80"/>
      <c r="L17" s="80"/>
      <c r="N17" s="99">
        <f>F17*J17</f>
        <v>0</v>
      </c>
      <c r="O17" s="110"/>
      <c r="P17" s="110"/>
      <c r="R17" s="27"/>
      <c r="S17" s="14"/>
    </row>
    <row r="18" spans="2:19" ht="27" customHeight="1" x14ac:dyDescent="0.25">
      <c r="C18" s="23"/>
      <c r="D18" s="30" t="s">
        <v>10</v>
      </c>
      <c r="E18" s="14">
        <v>28</v>
      </c>
      <c r="F18" s="26"/>
      <c r="G18" s="26"/>
      <c r="H18" s="26"/>
      <c r="J18" s="79">
        <v>0.5</v>
      </c>
      <c r="K18" s="79">
        <v>0.5</v>
      </c>
      <c r="L18" s="79">
        <v>1</v>
      </c>
      <c r="N18" s="99">
        <f>F18*J18</f>
        <v>0</v>
      </c>
      <c r="O18" s="99">
        <f>G18*K18</f>
        <v>0</v>
      </c>
      <c r="P18" s="99">
        <f>H18*L18</f>
        <v>0</v>
      </c>
      <c r="R18" s="27"/>
      <c r="S18" s="14"/>
    </row>
    <row r="19" spans="2:19" ht="27" customHeight="1" x14ac:dyDescent="0.25">
      <c r="C19" s="23"/>
      <c r="D19" s="30" t="s">
        <v>11</v>
      </c>
      <c r="E19" s="14">
        <v>29</v>
      </c>
      <c r="F19" s="26"/>
      <c r="G19" s="26"/>
      <c r="H19" s="26"/>
      <c r="J19" s="79">
        <v>0.5</v>
      </c>
      <c r="K19" s="79">
        <v>0.5</v>
      </c>
      <c r="L19" s="79">
        <v>1</v>
      </c>
      <c r="N19" s="99">
        <f>F19*J19</f>
        <v>0</v>
      </c>
      <c r="O19" s="99">
        <f>G19*K19</f>
        <v>0</v>
      </c>
      <c r="P19" s="99">
        <f>H19*L19</f>
        <v>0</v>
      </c>
      <c r="R19" s="27"/>
      <c r="S19" s="14"/>
    </row>
    <row r="20" spans="2:19" s="2" customFormat="1" ht="27" customHeight="1" x14ac:dyDescent="0.25">
      <c r="B20" s="140"/>
      <c r="C20" s="23"/>
      <c r="D20" s="31" t="s">
        <v>12</v>
      </c>
      <c r="E20" s="14">
        <v>30</v>
      </c>
      <c r="F20" s="25"/>
      <c r="G20" s="25"/>
      <c r="H20" s="25"/>
      <c r="I20"/>
      <c r="J20" s="80"/>
      <c r="K20" s="80"/>
      <c r="L20" s="80"/>
      <c r="M20"/>
      <c r="N20" s="110"/>
      <c r="O20" s="110"/>
      <c r="P20" s="110"/>
      <c r="Q20"/>
      <c r="R20" s="27"/>
      <c r="S20" s="14"/>
    </row>
    <row r="21" spans="2:19" ht="27" customHeight="1" x14ac:dyDescent="0.25">
      <c r="C21" s="23"/>
      <c r="D21" s="29" t="s">
        <v>9</v>
      </c>
      <c r="E21" s="14">
        <v>31</v>
      </c>
      <c r="F21" s="26"/>
      <c r="G21" s="25"/>
      <c r="H21" s="25"/>
      <c r="J21" s="79">
        <v>0.5</v>
      </c>
      <c r="K21" s="80"/>
      <c r="L21" s="80"/>
      <c r="N21" s="99">
        <f>F21*J21</f>
        <v>0</v>
      </c>
      <c r="O21" s="110"/>
      <c r="P21" s="110"/>
      <c r="R21" s="27"/>
      <c r="S21" s="14"/>
    </row>
    <row r="22" spans="2:19" ht="27" customHeight="1" x14ac:dyDescent="0.25">
      <c r="C22" s="23"/>
      <c r="D22" s="30" t="s">
        <v>10</v>
      </c>
      <c r="E22" s="14">
        <v>32</v>
      </c>
      <c r="F22" s="26"/>
      <c r="G22" s="26"/>
      <c r="H22" s="26"/>
      <c r="J22" s="79">
        <v>0</v>
      </c>
      <c r="K22" s="79">
        <v>0.5</v>
      </c>
      <c r="L22" s="79">
        <v>1</v>
      </c>
      <c r="N22" s="99">
        <f>F22*J22</f>
        <v>0</v>
      </c>
      <c r="O22" s="99">
        <f>G22*K22</f>
        <v>0</v>
      </c>
      <c r="P22" s="99">
        <f>H22*L22</f>
        <v>0</v>
      </c>
      <c r="R22" s="27"/>
      <c r="S22" s="14"/>
    </row>
    <row r="23" spans="2:19" ht="27" customHeight="1" x14ac:dyDescent="0.25">
      <c r="C23" s="23"/>
      <c r="D23" s="30" t="s">
        <v>11</v>
      </c>
      <c r="E23" s="14">
        <v>33</v>
      </c>
      <c r="F23" s="26"/>
      <c r="G23" s="26"/>
      <c r="H23" s="26"/>
      <c r="J23" s="79">
        <v>0</v>
      </c>
      <c r="K23" s="79">
        <v>0.5</v>
      </c>
      <c r="L23" s="79">
        <v>1</v>
      </c>
      <c r="N23" s="99">
        <f>F23*J23</f>
        <v>0</v>
      </c>
      <c r="O23" s="99">
        <f>G23*K23</f>
        <v>0</v>
      </c>
      <c r="P23" s="99">
        <f>H23*L23</f>
        <v>0</v>
      </c>
      <c r="R23" s="27"/>
      <c r="S23" s="14"/>
    </row>
    <row r="24" spans="2:19" ht="27" customHeight="1" x14ac:dyDescent="0.25">
      <c r="C24" s="23"/>
      <c r="D24" s="31" t="s">
        <v>13</v>
      </c>
      <c r="E24" s="14">
        <v>34</v>
      </c>
      <c r="F24" s="25"/>
      <c r="G24" s="25"/>
      <c r="H24" s="25"/>
      <c r="J24" s="80"/>
      <c r="K24" s="80"/>
      <c r="L24" s="80"/>
      <c r="N24" s="110"/>
      <c r="O24" s="110"/>
      <c r="P24" s="110"/>
      <c r="R24" s="27"/>
      <c r="S24" s="14"/>
    </row>
    <row r="25" spans="2:19" ht="27" customHeight="1" x14ac:dyDescent="0.25">
      <c r="C25" s="23"/>
      <c r="D25" s="29" t="s">
        <v>9</v>
      </c>
      <c r="E25" s="14">
        <v>35</v>
      </c>
      <c r="F25" s="26"/>
      <c r="G25" s="25"/>
      <c r="H25" s="25"/>
      <c r="J25" s="79">
        <v>0.5</v>
      </c>
      <c r="K25" s="80"/>
      <c r="L25" s="80"/>
      <c r="N25" s="99">
        <f>F25*J25</f>
        <v>0</v>
      </c>
      <c r="O25" s="110"/>
      <c r="P25" s="110"/>
      <c r="R25" s="27"/>
      <c r="S25" s="14"/>
    </row>
    <row r="26" spans="2:19" ht="27" customHeight="1" x14ac:dyDescent="0.25">
      <c r="C26" s="23"/>
      <c r="D26" s="30" t="s">
        <v>10</v>
      </c>
      <c r="E26" s="14">
        <v>36</v>
      </c>
      <c r="F26" s="26"/>
      <c r="G26" s="26"/>
      <c r="H26" s="26"/>
      <c r="J26" s="79">
        <v>0.5</v>
      </c>
      <c r="K26" s="79">
        <v>0.5</v>
      </c>
      <c r="L26" s="79">
        <v>1</v>
      </c>
      <c r="N26" s="99">
        <f>F26*J26</f>
        <v>0</v>
      </c>
      <c r="O26" s="99">
        <f>G26*K26</f>
        <v>0</v>
      </c>
      <c r="P26" s="99">
        <f>H26*L26</f>
        <v>0</v>
      </c>
      <c r="R26" s="27"/>
      <c r="S26" s="14"/>
    </row>
    <row r="27" spans="2:19" ht="27" customHeight="1" x14ac:dyDescent="0.25">
      <c r="C27" s="23"/>
      <c r="D27" s="30" t="s">
        <v>11</v>
      </c>
      <c r="E27" s="14">
        <v>37</v>
      </c>
      <c r="F27" s="26"/>
      <c r="G27" s="26"/>
      <c r="H27" s="26"/>
      <c r="J27" s="79">
        <v>0.5</v>
      </c>
      <c r="K27" s="79">
        <v>0.5</v>
      </c>
      <c r="L27" s="79">
        <v>1</v>
      </c>
      <c r="N27" s="99">
        <f>F27*J27</f>
        <v>0</v>
      </c>
      <c r="O27" s="99">
        <f>G27*K27</f>
        <v>0</v>
      </c>
      <c r="P27" s="99">
        <f>H27*L27</f>
        <v>0</v>
      </c>
      <c r="R27" s="27"/>
      <c r="S27" s="14"/>
    </row>
    <row r="28" spans="2:19" ht="27" customHeight="1" x14ac:dyDescent="0.25">
      <c r="C28" s="23"/>
      <c r="D28" s="31" t="s">
        <v>14</v>
      </c>
      <c r="E28" s="14">
        <v>38</v>
      </c>
      <c r="F28" s="25"/>
      <c r="G28" s="25"/>
      <c r="H28" s="25"/>
      <c r="J28" s="80"/>
      <c r="K28" s="80"/>
      <c r="L28" s="80"/>
      <c r="N28" s="110"/>
      <c r="O28" s="110"/>
      <c r="P28" s="110"/>
      <c r="R28" s="27"/>
      <c r="S28" s="14"/>
    </row>
    <row r="29" spans="2:19" ht="27" customHeight="1" x14ac:dyDescent="0.25">
      <c r="C29" s="23"/>
      <c r="D29" s="29" t="s">
        <v>9</v>
      </c>
      <c r="E29" s="14">
        <v>39</v>
      </c>
      <c r="F29" s="26"/>
      <c r="G29" s="25"/>
      <c r="H29" s="25"/>
      <c r="J29" s="79">
        <v>0.5</v>
      </c>
      <c r="K29" s="80"/>
      <c r="L29" s="80"/>
      <c r="N29" s="99">
        <f>F29*J29</f>
        <v>0</v>
      </c>
      <c r="O29" s="110"/>
      <c r="P29" s="110"/>
      <c r="R29" s="27"/>
      <c r="S29" s="14"/>
    </row>
    <row r="30" spans="2:19" s="2" customFormat="1" ht="27" customHeight="1" x14ac:dyDescent="0.25">
      <c r="B30" s="140"/>
      <c r="C30" s="23"/>
      <c r="D30" s="30" t="s">
        <v>10</v>
      </c>
      <c r="E30" s="14">
        <v>40</v>
      </c>
      <c r="F30" s="26"/>
      <c r="G30" s="26"/>
      <c r="H30" s="26"/>
      <c r="I30"/>
      <c r="J30" s="79">
        <v>0</v>
      </c>
      <c r="K30" s="79">
        <v>0.5</v>
      </c>
      <c r="L30" s="79">
        <v>1</v>
      </c>
      <c r="M30"/>
      <c r="N30" s="99">
        <f>F30*J30</f>
        <v>0</v>
      </c>
      <c r="O30" s="99">
        <f>G30*K30</f>
        <v>0</v>
      </c>
      <c r="P30" s="99">
        <f>H30*L30</f>
        <v>0</v>
      </c>
      <c r="Q30"/>
      <c r="R30" s="27"/>
      <c r="S30" s="14"/>
    </row>
    <row r="31" spans="2:19" ht="27" customHeight="1" x14ac:dyDescent="0.25">
      <c r="C31" s="23"/>
      <c r="D31" s="30" t="s">
        <v>11</v>
      </c>
      <c r="E31" s="14">
        <v>41</v>
      </c>
      <c r="F31" s="26"/>
      <c r="G31" s="26"/>
      <c r="H31" s="26"/>
      <c r="J31" s="79">
        <v>0</v>
      </c>
      <c r="K31" s="79">
        <v>0.5</v>
      </c>
      <c r="L31" s="79">
        <v>1</v>
      </c>
      <c r="N31" s="99">
        <f>F31*J31</f>
        <v>0</v>
      </c>
      <c r="O31" s="99">
        <f>G31*K31</f>
        <v>0</v>
      </c>
      <c r="P31" s="99">
        <f>H31*L31</f>
        <v>0</v>
      </c>
      <c r="R31" s="27"/>
      <c r="S31" s="14"/>
    </row>
    <row r="32" spans="2:19" ht="27" customHeight="1" x14ac:dyDescent="0.25">
      <c r="C32" s="23"/>
      <c r="D32" s="31" t="s">
        <v>15</v>
      </c>
      <c r="E32" s="14">
        <v>42</v>
      </c>
      <c r="F32" s="25"/>
      <c r="G32" s="25"/>
      <c r="H32" s="25"/>
      <c r="J32" s="80"/>
      <c r="K32" s="80"/>
      <c r="L32" s="80"/>
      <c r="N32" s="110"/>
      <c r="O32" s="110"/>
      <c r="P32" s="110"/>
      <c r="R32" s="27"/>
      <c r="S32" s="14"/>
    </row>
    <row r="33" spans="2:19" ht="27" customHeight="1" x14ac:dyDescent="0.25">
      <c r="C33" s="23"/>
      <c r="D33" s="29" t="s">
        <v>9</v>
      </c>
      <c r="E33" s="14">
        <v>43</v>
      </c>
      <c r="F33" s="26"/>
      <c r="G33" s="25"/>
      <c r="H33" s="25"/>
      <c r="J33" s="79">
        <v>0.5</v>
      </c>
      <c r="K33" s="80"/>
      <c r="L33" s="80"/>
      <c r="N33" s="99">
        <f>F33*J33</f>
        <v>0</v>
      </c>
      <c r="O33" s="110"/>
      <c r="P33" s="110"/>
      <c r="R33" s="27"/>
      <c r="S33" s="14"/>
    </row>
    <row r="34" spans="2:19" ht="27" customHeight="1" x14ac:dyDescent="0.25">
      <c r="C34" s="23"/>
      <c r="D34" s="30" t="s">
        <v>10</v>
      </c>
      <c r="E34" s="14">
        <v>44</v>
      </c>
      <c r="F34" s="26"/>
      <c r="G34" s="26"/>
      <c r="H34" s="26"/>
      <c r="J34" s="79">
        <v>0</v>
      </c>
      <c r="K34" s="79">
        <v>0.5</v>
      </c>
      <c r="L34" s="79">
        <v>1</v>
      </c>
      <c r="N34" s="99">
        <f>F34*J34</f>
        <v>0</v>
      </c>
      <c r="O34" s="99">
        <f>G34*K34</f>
        <v>0</v>
      </c>
      <c r="P34" s="99">
        <f>H34*L34</f>
        <v>0</v>
      </c>
      <c r="R34" s="27"/>
      <c r="S34" s="14"/>
    </row>
    <row r="35" spans="2:19" ht="27" customHeight="1" x14ac:dyDescent="0.25">
      <c r="C35" s="23"/>
      <c r="D35" s="30" t="s">
        <v>11</v>
      </c>
      <c r="E35" s="14">
        <v>45</v>
      </c>
      <c r="F35" s="26"/>
      <c r="G35" s="26"/>
      <c r="H35" s="26"/>
      <c r="J35" s="79">
        <v>0</v>
      </c>
      <c r="K35" s="79">
        <v>0.5</v>
      </c>
      <c r="L35" s="79">
        <v>1</v>
      </c>
      <c r="N35" s="99">
        <f>F35*J35</f>
        <v>0</v>
      </c>
      <c r="O35" s="99">
        <f>G35*K35</f>
        <v>0</v>
      </c>
      <c r="P35" s="99">
        <f>H35*L35</f>
        <v>0</v>
      </c>
      <c r="R35" s="27"/>
      <c r="S35" s="14"/>
    </row>
    <row r="36" spans="2:19" ht="27" customHeight="1" x14ac:dyDescent="0.25">
      <c r="C36" s="23"/>
      <c r="D36" s="31" t="s">
        <v>16</v>
      </c>
      <c r="E36" s="14">
        <v>46</v>
      </c>
      <c r="F36" s="25"/>
      <c r="G36" s="25"/>
      <c r="H36" s="25"/>
      <c r="J36" s="80"/>
      <c r="K36" s="80"/>
      <c r="L36" s="80"/>
      <c r="N36" s="110"/>
      <c r="O36" s="110"/>
      <c r="P36" s="110"/>
      <c r="R36" s="27"/>
      <c r="S36" s="14"/>
    </row>
    <row r="37" spans="2:19" ht="27" customHeight="1" x14ac:dyDescent="0.25">
      <c r="C37" s="23"/>
      <c r="D37" s="29" t="s">
        <v>9</v>
      </c>
      <c r="E37" s="14">
        <v>47</v>
      </c>
      <c r="F37" s="26"/>
      <c r="G37" s="25"/>
      <c r="H37" s="25"/>
      <c r="J37" s="79">
        <v>0.5</v>
      </c>
      <c r="K37" s="80"/>
      <c r="L37" s="80"/>
      <c r="N37" s="99">
        <f>F37*J37</f>
        <v>0</v>
      </c>
      <c r="O37" s="110"/>
      <c r="P37" s="110"/>
      <c r="R37" s="27"/>
      <c r="S37" s="14"/>
    </row>
    <row r="38" spans="2:19" ht="27" customHeight="1" x14ac:dyDescent="0.25">
      <c r="C38" s="23"/>
      <c r="D38" s="30" t="s">
        <v>10</v>
      </c>
      <c r="E38" s="14">
        <v>48</v>
      </c>
      <c r="F38" s="26"/>
      <c r="G38" s="26"/>
      <c r="H38" s="26"/>
      <c r="J38" s="79">
        <v>0</v>
      </c>
      <c r="K38" s="79">
        <v>0.5</v>
      </c>
      <c r="L38" s="79">
        <v>1</v>
      </c>
      <c r="N38" s="99">
        <f>F38*J38</f>
        <v>0</v>
      </c>
      <c r="O38" s="99">
        <f t="shared" ref="O38:P41" si="1">G38*K38</f>
        <v>0</v>
      </c>
      <c r="P38" s="99">
        <f t="shared" si="1"/>
        <v>0</v>
      </c>
      <c r="R38" s="27"/>
      <c r="S38" s="14"/>
    </row>
    <row r="39" spans="2:19" s="2" customFormat="1" ht="27" customHeight="1" x14ac:dyDescent="0.25">
      <c r="B39" s="140"/>
      <c r="C39" s="23"/>
      <c r="D39" s="30" t="s">
        <v>11</v>
      </c>
      <c r="E39" s="14">
        <v>49</v>
      </c>
      <c r="F39" s="26"/>
      <c r="G39" s="26"/>
      <c r="H39" s="26"/>
      <c r="I39"/>
      <c r="J39" s="79">
        <v>0</v>
      </c>
      <c r="K39" s="79">
        <v>0.5</v>
      </c>
      <c r="L39" s="79">
        <v>1</v>
      </c>
      <c r="M39"/>
      <c r="N39" s="99">
        <f>F39*J39</f>
        <v>0</v>
      </c>
      <c r="O39" s="99">
        <f t="shared" si="1"/>
        <v>0</v>
      </c>
      <c r="P39" s="99">
        <f t="shared" si="1"/>
        <v>0</v>
      </c>
      <c r="Q39"/>
      <c r="R39" s="27"/>
      <c r="S39" s="14"/>
    </row>
    <row r="40" spans="2:19" ht="27" customHeight="1" x14ac:dyDescent="0.25">
      <c r="B40" s="144"/>
      <c r="C40" s="23"/>
      <c r="D40" s="28" t="s">
        <v>17</v>
      </c>
      <c r="E40" s="14">
        <v>50</v>
      </c>
      <c r="F40" s="26"/>
      <c r="G40" s="26"/>
      <c r="H40" s="26"/>
      <c r="J40" s="136">
        <v>0.85</v>
      </c>
      <c r="K40" s="136">
        <v>0.85</v>
      </c>
      <c r="L40" s="79">
        <v>1</v>
      </c>
      <c r="N40" s="99">
        <f>F40*J40</f>
        <v>0</v>
      </c>
      <c r="O40" s="99">
        <f t="shared" si="1"/>
        <v>0</v>
      </c>
      <c r="P40" s="99">
        <f t="shared" si="1"/>
        <v>0</v>
      </c>
      <c r="R40" s="27"/>
      <c r="S40" s="14"/>
    </row>
    <row r="41" spans="2:19" ht="27" customHeight="1" x14ac:dyDescent="0.25">
      <c r="B41" s="144"/>
      <c r="C41" s="23"/>
      <c r="D41" s="28" t="s">
        <v>18</v>
      </c>
      <c r="E41" s="14">
        <v>51</v>
      </c>
      <c r="F41" s="26"/>
      <c r="G41" s="26"/>
      <c r="H41" s="26"/>
      <c r="J41" s="136">
        <v>0</v>
      </c>
      <c r="K41" s="136">
        <v>0.5</v>
      </c>
      <c r="L41" s="79">
        <v>1</v>
      </c>
      <c r="N41" s="99">
        <f>F41*J41</f>
        <v>0</v>
      </c>
      <c r="O41" s="99">
        <f t="shared" si="1"/>
        <v>0</v>
      </c>
      <c r="P41" s="99">
        <f t="shared" si="1"/>
        <v>0</v>
      </c>
      <c r="R41" s="27"/>
      <c r="S41" s="14"/>
    </row>
    <row r="42" spans="2:19" ht="27" customHeight="1" x14ac:dyDescent="0.25">
      <c r="C42" s="23"/>
      <c r="D42" s="31" t="s">
        <v>19</v>
      </c>
      <c r="E42" s="14">
        <v>52</v>
      </c>
      <c r="F42" s="25"/>
      <c r="G42" s="25"/>
      <c r="H42" s="25"/>
      <c r="J42" s="80"/>
      <c r="K42" s="80"/>
      <c r="L42" s="80"/>
      <c r="N42" s="110"/>
      <c r="O42" s="110"/>
      <c r="P42" s="110"/>
      <c r="R42" s="27"/>
      <c r="S42" s="14"/>
    </row>
    <row r="43" spans="2:19" ht="27" customHeight="1" x14ac:dyDescent="0.25">
      <c r="C43" s="23"/>
      <c r="D43" s="29" t="s">
        <v>20</v>
      </c>
      <c r="E43" s="14">
        <v>53</v>
      </c>
      <c r="F43" s="26"/>
      <c r="G43" s="26"/>
      <c r="H43" s="26"/>
      <c r="J43" s="79">
        <v>0.9</v>
      </c>
      <c r="K43" s="79">
        <v>0.9</v>
      </c>
      <c r="L43" s="79">
        <v>1</v>
      </c>
      <c r="N43" s="99">
        <f t="shared" ref="N43:N49" si="2">F43*J43</f>
        <v>0</v>
      </c>
      <c r="O43" s="99">
        <f t="shared" ref="O43:O49" si="3">G43*K43</f>
        <v>0</v>
      </c>
      <c r="P43" s="99">
        <f t="shared" ref="P43:P50" si="4">H43*L43</f>
        <v>0</v>
      </c>
      <c r="R43" s="27"/>
      <c r="S43" s="14"/>
    </row>
    <row r="44" spans="2:19" ht="27" customHeight="1" x14ac:dyDescent="0.25">
      <c r="C44" s="23"/>
      <c r="D44" s="30" t="s">
        <v>21</v>
      </c>
      <c r="E44" s="14">
        <v>54</v>
      </c>
      <c r="F44" s="26"/>
      <c r="G44" s="26"/>
      <c r="H44" s="26"/>
      <c r="J44" s="79">
        <v>0.5</v>
      </c>
      <c r="K44" s="79">
        <v>0.5</v>
      </c>
      <c r="L44" s="79">
        <v>1</v>
      </c>
      <c r="N44" s="99">
        <f t="shared" si="2"/>
        <v>0</v>
      </c>
      <c r="O44" s="99">
        <f t="shared" si="3"/>
        <v>0</v>
      </c>
      <c r="P44" s="99">
        <f t="shared" si="4"/>
        <v>0</v>
      </c>
      <c r="R44" s="27"/>
      <c r="S44" s="14"/>
    </row>
    <row r="45" spans="2:19" ht="27" customHeight="1" x14ac:dyDescent="0.25">
      <c r="C45" s="23"/>
      <c r="D45" s="30" t="s">
        <v>22</v>
      </c>
      <c r="E45" s="14">
        <v>55</v>
      </c>
      <c r="F45" s="26"/>
      <c r="G45" s="26"/>
      <c r="H45" s="26"/>
      <c r="J45" s="79">
        <v>0</v>
      </c>
      <c r="K45" s="79">
        <v>0.5</v>
      </c>
      <c r="L45" s="79">
        <v>1</v>
      </c>
      <c r="N45" s="99">
        <f t="shared" si="2"/>
        <v>0</v>
      </c>
      <c r="O45" s="99">
        <f t="shared" si="3"/>
        <v>0</v>
      </c>
      <c r="P45" s="99">
        <f t="shared" si="4"/>
        <v>0</v>
      </c>
      <c r="R45" s="27"/>
      <c r="S45" s="14"/>
    </row>
    <row r="46" spans="2:19" ht="27" customHeight="1" x14ac:dyDescent="0.25">
      <c r="C46" s="23"/>
      <c r="D46" s="30" t="s">
        <v>23</v>
      </c>
      <c r="E46" s="14">
        <v>56</v>
      </c>
      <c r="F46" s="26"/>
      <c r="G46" s="26"/>
      <c r="H46" s="26"/>
      <c r="J46" s="79">
        <v>0.5</v>
      </c>
      <c r="K46" s="79">
        <v>0.5</v>
      </c>
      <c r="L46" s="79">
        <v>1</v>
      </c>
      <c r="N46" s="99">
        <f t="shared" si="2"/>
        <v>0</v>
      </c>
      <c r="O46" s="99">
        <f t="shared" si="3"/>
        <v>0</v>
      </c>
      <c r="P46" s="99">
        <f t="shared" si="4"/>
        <v>0</v>
      </c>
      <c r="R46" s="27"/>
      <c r="S46" s="14"/>
    </row>
    <row r="47" spans="2:19" ht="27" customHeight="1" x14ac:dyDescent="0.25">
      <c r="C47" s="23"/>
      <c r="D47" s="30" t="s">
        <v>24</v>
      </c>
      <c r="E47" s="14">
        <v>57</v>
      </c>
      <c r="F47" s="26"/>
      <c r="G47" s="26"/>
      <c r="H47" s="26"/>
      <c r="J47" s="79">
        <v>0</v>
      </c>
      <c r="K47" s="79">
        <v>0.5</v>
      </c>
      <c r="L47" s="79">
        <v>1</v>
      </c>
      <c r="N47" s="99">
        <f t="shared" si="2"/>
        <v>0</v>
      </c>
      <c r="O47" s="99">
        <f t="shared" si="3"/>
        <v>0</v>
      </c>
      <c r="P47" s="99">
        <f t="shared" si="4"/>
        <v>0</v>
      </c>
      <c r="R47" s="27"/>
      <c r="S47" s="14"/>
    </row>
    <row r="48" spans="2:19" s="2" customFormat="1" ht="27" customHeight="1" x14ac:dyDescent="0.25">
      <c r="B48" s="140"/>
      <c r="C48" s="23"/>
      <c r="D48" s="30" t="s">
        <v>25</v>
      </c>
      <c r="E48" s="14">
        <v>58</v>
      </c>
      <c r="F48" s="26"/>
      <c r="G48" s="26"/>
      <c r="H48" s="26"/>
      <c r="I48"/>
      <c r="J48" s="79">
        <v>0</v>
      </c>
      <c r="K48" s="79">
        <v>0.5</v>
      </c>
      <c r="L48" s="79">
        <v>1</v>
      </c>
      <c r="M48"/>
      <c r="N48" s="99">
        <f t="shared" si="2"/>
        <v>0</v>
      </c>
      <c r="O48" s="99">
        <f t="shared" si="3"/>
        <v>0</v>
      </c>
      <c r="P48" s="99">
        <f t="shared" si="4"/>
        <v>0</v>
      </c>
      <c r="Q48"/>
      <c r="R48" s="27"/>
      <c r="S48" s="14"/>
    </row>
    <row r="49" spans="2:21" s="2" customFormat="1" ht="27" customHeight="1" x14ac:dyDescent="0.25">
      <c r="B49" s="140"/>
      <c r="C49" s="23"/>
      <c r="D49" s="30" t="s">
        <v>26</v>
      </c>
      <c r="E49" s="14">
        <v>59</v>
      </c>
      <c r="F49" s="26"/>
      <c r="G49" s="26"/>
      <c r="H49" s="26"/>
      <c r="I49"/>
      <c r="J49" s="79">
        <v>0</v>
      </c>
      <c r="K49" s="79">
        <v>0.5</v>
      </c>
      <c r="L49" s="79">
        <v>1</v>
      </c>
      <c r="M49"/>
      <c r="N49" s="99">
        <f t="shared" si="2"/>
        <v>0</v>
      </c>
      <c r="O49" s="99">
        <f t="shared" si="3"/>
        <v>0</v>
      </c>
      <c r="P49" s="99">
        <f t="shared" si="4"/>
        <v>0</v>
      </c>
      <c r="Q49"/>
      <c r="R49" s="27"/>
      <c r="S49" s="14"/>
    </row>
    <row r="50" spans="2:21" ht="27" customHeight="1" x14ac:dyDescent="0.25">
      <c r="C50" s="23"/>
      <c r="D50" s="32" t="s">
        <v>27</v>
      </c>
      <c r="E50" s="14">
        <v>60</v>
      </c>
      <c r="F50" s="25"/>
      <c r="G50" s="25"/>
      <c r="H50" s="33"/>
      <c r="J50" s="80"/>
      <c r="K50" s="80"/>
      <c r="L50" s="79">
        <v>0</v>
      </c>
      <c r="N50" s="110"/>
      <c r="O50" s="110"/>
      <c r="P50" s="99">
        <f t="shared" si="4"/>
        <v>0</v>
      </c>
      <c r="R50" s="27"/>
      <c r="S50" s="14"/>
    </row>
    <row r="51" spans="2:21" ht="27" customHeight="1" x14ac:dyDescent="0.25">
      <c r="C51" s="23"/>
      <c r="D51" s="30" t="s">
        <v>28</v>
      </c>
      <c r="E51" s="14">
        <v>61</v>
      </c>
      <c r="F51" s="25"/>
      <c r="G51" s="25"/>
      <c r="H51" s="33"/>
      <c r="J51" s="80"/>
      <c r="K51" s="80"/>
      <c r="L51" s="98"/>
      <c r="N51" s="110"/>
      <c r="O51" s="110"/>
      <c r="P51" s="111"/>
      <c r="R51" s="27"/>
      <c r="S51" s="14"/>
    </row>
    <row r="52" spans="2:21" ht="27" customHeight="1" x14ac:dyDescent="0.25">
      <c r="C52" s="23"/>
      <c r="D52" s="30" t="s">
        <v>29</v>
      </c>
      <c r="E52" s="14">
        <v>62</v>
      </c>
      <c r="F52" s="25"/>
      <c r="G52" s="25"/>
      <c r="H52" s="33"/>
      <c r="J52" s="80"/>
      <c r="K52" s="80"/>
      <c r="L52" s="98"/>
      <c r="N52" s="110"/>
      <c r="O52" s="110"/>
      <c r="P52" s="111"/>
      <c r="R52" s="27"/>
      <c r="S52" s="14"/>
    </row>
    <row r="53" spans="2:21" ht="27" customHeight="1" x14ac:dyDescent="0.25">
      <c r="C53" s="23"/>
      <c r="D53" s="28" t="s">
        <v>30</v>
      </c>
      <c r="E53" s="14">
        <v>63</v>
      </c>
      <c r="F53" s="25"/>
      <c r="G53" s="25"/>
      <c r="H53" s="33"/>
      <c r="J53" s="80"/>
      <c r="K53" s="80"/>
      <c r="L53" s="98"/>
      <c r="N53" s="110"/>
      <c r="O53" s="110"/>
      <c r="P53" s="111"/>
      <c r="R53" s="27"/>
      <c r="S53" s="14"/>
    </row>
    <row r="54" spans="2:21" ht="27" customHeight="1" x14ac:dyDescent="0.25">
      <c r="C54" s="23"/>
      <c r="D54" s="28" t="s">
        <v>31</v>
      </c>
      <c r="E54" s="14">
        <v>64</v>
      </c>
      <c r="F54" s="26"/>
      <c r="G54" s="26"/>
      <c r="H54" s="26"/>
      <c r="J54" s="80"/>
      <c r="K54" s="80"/>
      <c r="L54" s="98"/>
      <c r="N54" s="110"/>
      <c r="O54" s="110"/>
      <c r="P54" s="111"/>
      <c r="R54" s="27"/>
      <c r="S54" s="14"/>
    </row>
    <row r="55" spans="2:21" s="2" customFormat="1" ht="27" customHeight="1" x14ac:dyDescent="0.25">
      <c r="B55" s="144"/>
      <c r="C55" s="23"/>
      <c r="D55" s="28" t="s">
        <v>32</v>
      </c>
      <c r="E55" s="14">
        <v>65</v>
      </c>
      <c r="F55" s="26"/>
      <c r="G55" s="26"/>
      <c r="H55" s="26"/>
      <c r="I55"/>
      <c r="J55" s="79">
        <v>0</v>
      </c>
      <c r="K55" s="79">
        <v>0.5</v>
      </c>
      <c r="L55" s="79">
        <v>1</v>
      </c>
      <c r="M55"/>
      <c r="N55" s="99">
        <f t="shared" ref="N55:N60" si="5">F55*J55</f>
        <v>0</v>
      </c>
      <c r="O55" s="99">
        <f t="shared" ref="O55:O58" si="6">G55*K55</f>
        <v>0</v>
      </c>
      <c r="P55" s="99">
        <f t="shared" ref="P55:P58" si="7">H55*L55</f>
        <v>0</v>
      </c>
      <c r="Q55"/>
      <c r="R55" s="27"/>
      <c r="S55" s="14"/>
    </row>
    <row r="56" spans="2:21" ht="27" customHeight="1" x14ac:dyDescent="0.25">
      <c r="B56" s="144"/>
      <c r="C56" s="23"/>
      <c r="D56" s="28" t="s">
        <v>33</v>
      </c>
      <c r="E56" s="14">
        <v>66</v>
      </c>
      <c r="F56" s="26"/>
      <c r="G56" s="26"/>
      <c r="H56" s="26"/>
      <c r="J56" s="79">
        <v>0</v>
      </c>
      <c r="K56" s="79">
        <v>0.5</v>
      </c>
      <c r="L56" s="79">
        <v>1</v>
      </c>
      <c r="N56" s="99">
        <f t="shared" si="5"/>
        <v>0</v>
      </c>
      <c r="O56" s="99">
        <f t="shared" si="6"/>
        <v>0</v>
      </c>
      <c r="P56" s="99">
        <f t="shared" si="7"/>
        <v>0</v>
      </c>
      <c r="R56" s="27"/>
      <c r="S56" s="14"/>
    </row>
    <row r="57" spans="2:21" ht="27" customHeight="1" x14ac:dyDescent="0.25">
      <c r="C57" s="23"/>
      <c r="D57" s="28" t="s">
        <v>34</v>
      </c>
      <c r="E57" s="14">
        <v>67</v>
      </c>
      <c r="F57" s="26"/>
      <c r="G57" s="26"/>
      <c r="H57" s="26"/>
      <c r="J57" s="79">
        <v>0</v>
      </c>
      <c r="K57" s="79">
        <v>0</v>
      </c>
      <c r="L57" s="79">
        <v>0</v>
      </c>
      <c r="N57" s="99">
        <f t="shared" si="5"/>
        <v>0</v>
      </c>
      <c r="O57" s="99">
        <f t="shared" si="6"/>
        <v>0</v>
      </c>
      <c r="P57" s="99">
        <f t="shared" si="7"/>
        <v>0</v>
      </c>
      <c r="R57" s="27"/>
      <c r="S57" s="14"/>
    </row>
    <row r="58" spans="2:21" ht="27" customHeight="1" x14ac:dyDescent="0.25">
      <c r="C58" s="23"/>
      <c r="D58" s="28" t="s">
        <v>35</v>
      </c>
      <c r="E58" s="14">
        <v>68</v>
      </c>
      <c r="F58" s="26"/>
      <c r="G58" s="26"/>
      <c r="H58" s="26"/>
      <c r="J58" s="79">
        <v>0</v>
      </c>
      <c r="K58" s="79">
        <v>0</v>
      </c>
      <c r="L58" s="79">
        <v>0</v>
      </c>
      <c r="N58" s="99">
        <f t="shared" si="5"/>
        <v>0</v>
      </c>
      <c r="O58" s="99">
        <f t="shared" si="6"/>
        <v>0</v>
      </c>
      <c r="P58" s="99">
        <f t="shared" si="7"/>
        <v>0</v>
      </c>
      <c r="R58" s="27"/>
      <c r="S58" s="14"/>
    </row>
    <row r="59" spans="2:21" ht="27" customHeight="1" x14ac:dyDescent="0.25">
      <c r="C59" s="23"/>
      <c r="D59" s="31" t="s">
        <v>36</v>
      </c>
      <c r="E59" s="14">
        <v>69</v>
      </c>
      <c r="F59" s="35"/>
      <c r="G59" s="35"/>
      <c r="H59" s="35"/>
      <c r="I59" s="4"/>
      <c r="J59" s="81"/>
      <c r="K59" s="81"/>
      <c r="L59" s="81"/>
      <c r="M59" s="4"/>
      <c r="N59" s="112"/>
      <c r="O59" s="112"/>
      <c r="P59" s="112"/>
      <c r="Q59" s="4"/>
      <c r="R59" s="27"/>
      <c r="S59" s="14"/>
    </row>
    <row r="60" spans="2:21" ht="27" customHeight="1" x14ac:dyDescent="0.25">
      <c r="C60" s="23"/>
      <c r="D60" s="29" t="s">
        <v>37</v>
      </c>
      <c r="E60" s="14">
        <v>70</v>
      </c>
      <c r="F60" s="26"/>
      <c r="G60" s="25"/>
      <c r="H60" s="25"/>
      <c r="J60" s="79">
        <v>0</v>
      </c>
      <c r="K60" s="80"/>
      <c r="L60" s="80"/>
      <c r="N60" s="99">
        <f t="shared" si="5"/>
        <v>0</v>
      </c>
      <c r="O60" s="110"/>
      <c r="P60" s="110"/>
      <c r="R60" s="27"/>
      <c r="S60" s="14"/>
    </row>
    <row r="61" spans="2:21" ht="27" customHeight="1" x14ac:dyDescent="0.25">
      <c r="C61" s="23"/>
      <c r="D61" s="30" t="s">
        <v>38</v>
      </c>
      <c r="E61" s="14">
        <v>71</v>
      </c>
      <c r="F61" s="26"/>
      <c r="G61" s="26"/>
      <c r="H61" s="26"/>
      <c r="J61" s="79">
        <v>0</v>
      </c>
      <c r="K61" s="79">
        <v>0.5</v>
      </c>
      <c r="L61" s="79">
        <v>1</v>
      </c>
      <c r="N61" s="99">
        <f t="shared" ref="N61:N63" si="8">F61*J61</f>
        <v>0</v>
      </c>
      <c r="O61" s="99">
        <f t="shared" ref="O61:O63" si="9">G61*K61</f>
        <v>0</v>
      </c>
      <c r="P61" s="99">
        <f t="shared" ref="P61:P63" si="10">H61*L61</f>
        <v>0</v>
      </c>
      <c r="R61" s="27"/>
      <c r="S61" s="14"/>
    </row>
    <row r="62" spans="2:21" ht="27" customHeight="1" x14ac:dyDescent="0.25">
      <c r="C62" s="23"/>
      <c r="D62" s="30" t="s">
        <v>39</v>
      </c>
      <c r="E62" s="14">
        <v>72</v>
      </c>
      <c r="F62" s="26"/>
      <c r="G62" s="26"/>
      <c r="H62" s="26"/>
      <c r="J62" s="79">
        <v>0</v>
      </c>
      <c r="K62" s="79">
        <v>0.5</v>
      </c>
      <c r="L62" s="79">
        <v>1</v>
      </c>
      <c r="N62" s="99">
        <f t="shared" si="8"/>
        <v>0</v>
      </c>
      <c r="O62" s="99">
        <f t="shared" si="9"/>
        <v>0</v>
      </c>
      <c r="P62" s="99">
        <f t="shared" si="10"/>
        <v>0</v>
      </c>
      <c r="R62" s="27"/>
      <c r="S62" s="14"/>
    </row>
    <row r="63" spans="2:21" s="2" customFormat="1" ht="27" customHeight="1" x14ac:dyDescent="0.25">
      <c r="B63" s="140"/>
      <c r="C63" s="23"/>
      <c r="D63" s="30" t="s">
        <v>40</v>
      </c>
      <c r="E63" s="14">
        <v>73</v>
      </c>
      <c r="F63" s="26"/>
      <c r="G63" s="26"/>
      <c r="H63" s="26"/>
      <c r="I63"/>
      <c r="J63" s="79">
        <v>0</v>
      </c>
      <c r="K63" s="79">
        <v>0.5</v>
      </c>
      <c r="L63" s="79">
        <v>1</v>
      </c>
      <c r="M63"/>
      <c r="N63" s="99">
        <f t="shared" si="8"/>
        <v>0</v>
      </c>
      <c r="O63" s="99">
        <f t="shared" si="9"/>
        <v>0</v>
      </c>
      <c r="P63" s="99">
        <f t="shared" si="10"/>
        <v>0</v>
      </c>
      <c r="Q63"/>
      <c r="R63" s="27"/>
      <c r="S63" s="14"/>
    </row>
    <row r="64" spans="2:21" ht="27" customHeight="1" x14ac:dyDescent="0.3">
      <c r="C64" s="23"/>
      <c r="D64" s="36" t="s">
        <v>41</v>
      </c>
      <c r="E64" s="14">
        <v>74</v>
      </c>
      <c r="F64" s="113"/>
      <c r="G64" s="113"/>
      <c r="H64" s="113"/>
      <c r="J64" s="82"/>
      <c r="K64" s="82"/>
      <c r="L64" s="82"/>
      <c r="N64" s="113"/>
      <c r="O64" s="113"/>
      <c r="P64" s="113"/>
      <c r="R64" s="26">
        <f>SUM(N12:P63)</f>
        <v>0</v>
      </c>
      <c r="S64" s="14"/>
      <c r="U64" s="139"/>
    </row>
    <row r="65" spans="3:21" ht="27" customHeight="1" x14ac:dyDescent="0.25">
      <c r="C65" s="23"/>
      <c r="D65" s="37"/>
      <c r="E65" s="12"/>
      <c r="F65" s="12"/>
      <c r="G65" s="12"/>
      <c r="H65" s="12"/>
      <c r="I65" s="12"/>
      <c r="J65" s="83"/>
      <c r="K65" s="83"/>
      <c r="L65" s="83"/>
      <c r="M65" s="12"/>
      <c r="N65" s="114"/>
      <c r="O65" s="114"/>
      <c r="P65" s="114"/>
      <c r="Q65" s="12"/>
      <c r="R65" s="13"/>
      <c r="S65" s="14"/>
    </row>
    <row r="66" spans="3:21" ht="27" customHeight="1" x14ac:dyDescent="0.25">
      <c r="D66" s="38"/>
      <c r="E66" s="14"/>
      <c r="F66"/>
      <c r="G66"/>
      <c r="H66"/>
      <c r="J66" s="84"/>
      <c r="K66" s="84"/>
      <c r="L66" s="84"/>
      <c r="N66" s="115"/>
      <c r="O66" s="115"/>
      <c r="P66" s="115"/>
      <c r="R66" s="39"/>
      <c r="S66" s="14"/>
    </row>
    <row r="67" spans="3:21" ht="27" customHeight="1" x14ac:dyDescent="0.25">
      <c r="D67" s="38"/>
      <c r="E67" s="14"/>
      <c r="F67"/>
      <c r="G67"/>
      <c r="H67"/>
      <c r="J67" s="84"/>
      <c r="K67" s="84"/>
      <c r="L67" s="84"/>
      <c r="N67" s="115"/>
      <c r="O67" s="115"/>
      <c r="P67" s="115"/>
      <c r="R67" s="39"/>
      <c r="S67" s="14"/>
    </row>
    <row r="68" spans="3:21" ht="27" customHeight="1" x14ac:dyDescent="0.35">
      <c r="D68" s="21" t="s">
        <v>42</v>
      </c>
      <c r="E68" s="14"/>
      <c r="F68" s="40" t="s">
        <v>0</v>
      </c>
      <c r="G68" s="41"/>
      <c r="H68" s="42"/>
      <c r="J68" s="131" t="s">
        <v>106</v>
      </c>
      <c r="K68" s="85"/>
      <c r="L68" s="86"/>
      <c r="N68" s="132" t="s">
        <v>107</v>
      </c>
      <c r="O68" s="116"/>
      <c r="P68" s="117"/>
      <c r="R68" s="152" t="s">
        <v>43</v>
      </c>
      <c r="S68" s="14"/>
    </row>
    <row r="69" spans="3:21" ht="27" customHeight="1" x14ac:dyDescent="0.3">
      <c r="D69" s="43" t="s">
        <v>44</v>
      </c>
      <c r="E69" s="14"/>
      <c r="F69" s="10" t="s">
        <v>1</v>
      </c>
      <c r="G69" s="11" t="s">
        <v>2</v>
      </c>
      <c r="H69" s="10" t="s">
        <v>3</v>
      </c>
      <c r="J69" s="87" t="s">
        <v>1</v>
      </c>
      <c r="K69" s="88" t="s">
        <v>2</v>
      </c>
      <c r="L69" s="87" t="s">
        <v>3</v>
      </c>
      <c r="N69" s="118" t="s">
        <v>1</v>
      </c>
      <c r="O69" s="119" t="s">
        <v>2</v>
      </c>
      <c r="P69" s="118" t="s">
        <v>3</v>
      </c>
      <c r="R69" s="154"/>
      <c r="S69" s="14"/>
    </row>
    <row r="70" spans="3:21" ht="27" customHeight="1" x14ac:dyDescent="0.25">
      <c r="C70" s="44"/>
      <c r="D70" s="45"/>
      <c r="E70" s="14"/>
      <c r="F70"/>
      <c r="G70"/>
      <c r="H70"/>
      <c r="J70" s="84"/>
      <c r="K70" s="84"/>
      <c r="L70" s="84"/>
      <c r="N70" s="115"/>
      <c r="O70" s="115"/>
      <c r="P70" s="115"/>
      <c r="R70"/>
      <c r="S70" s="14"/>
    </row>
    <row r="71" spans="3:21" ht="27" customHeight="1" x14ac:dyDescent="0.25">
      <c r="C71" s="44"/>
      <c r="D71" s="46" t="s">
        <v>45</v>
      </c>
      <c r="E71" s="14">
        <v>81</v>
      </c>
      <c r="F71" s="26"/>
      <c r="G71" s="25"/>
      <c r="H71" s="25"/>
      <c r="J71" s="79">
        <v>0</v>
      </c>
      <c r="K71" s="80"/>
      <c r="L71" s="80"/>
      <c r="N71" s="99">
        <f t="shared" ref="N71:N75" si="11">F71*J71</f>
        <v>0</v>
      </c>
      <c r="O71" s="110"/>
      <c r="P71" s="110"/>
      <c r="R71" s="27"/>
      <c r="S71" s="14"/>
      <c r="U71" s="100"/>
    </row>
    <row r="72" spans="3:21" ht="27" customHeight="1" x14ac:dyDescent="0.25">
      <c r="C72" s="44"/>
      <c r="D72" s="32" t="s">
        <v>46</v>
      </c>
      <c r="E72" s="14">
        <v>82</v>
      </c>
      <c r="F72" s="26"/>
      <c r="G72" s="26"/>
      <c r="H72" s="26"/>
      <c r="J72" s="79">
        <v>0</v>
      </c>
      <c r="K72" s="79">
        <v>0</v>
      </c>
      <c r="L72" s="79">
        <v>0</v>
      </c>
      <c r="N72" s="99">
        <f t="shared" si="11"/>
        <v>0</v>
      </c>
      <c r="O72" s="99">
        <f t="shared" ref="O72:O75" si="12">G72*K72</f>
        <v>0</v>
      </c>
      <c r="P72" s="99">
        <f t="shared" ref="P72:P75" si="13">H72*L72</f>
        <v>0</v>
      </c>
      <c r="R72" s="27"/>
      <c r="S72" s="14"/>
      <c r="U72" s="100"/>
    </row>
    <row r="73" spans="3:21" ht="27" customHeight="1" x14ac:dyDescent="0.25">
      <c r="C73" s="44"/>
      <c r="D73" s="47" t="s">
        <v>47</v>
      </c>
      <c r="E73" s="14">
        <v>83</v>
      </c>
      <c r="F73" s="26"/>
      <c r="G73" s="26"/>
      <c r="H73" s="26"/>
      <c r="J73" s="79">
        <v>0</v>
      </c>
      <c r="K73" s="79">
        <v>0</v>
      </c>
      <c r="L73" s="79">
        <v>0</v>
      </c>
      <c r="N73" s="99">
        <f t="shared" si="11"/>
        <v>0</v>
      </c>
      <c r="O73" s="99">
        <f t="shared" si="12"/>
        <v>0</v>
      </c>
      <c r="P73" s="99">
        <f t="shared" si="13"/>
        <v>0</v>
      </c>
      <c r="R73" s="27"/>
      <c r="S73" s="14"/>
      <c r="U73" s="100"/>
    </row>
    <row r="74" spans="3:21" ht="27" customHeight="1" x14ac:dyDescent="0.25">
      <c r="C74" s="44"/>
      <c r="D74" s="32" t="s">
        <v>48</v>
      </c>
      <c r="E74" s="14">
        <v>84</v>
      </c>
      <c r="F74" s="26"/>
      <c r="G74" s="26"/>
      <c r="H74" s="26"/>
      <c r="J74" s="79">
        <v>0</v>
      </c>
      <c r="K74" s="79">
        <v>0</v>
      </c>
      <c r="L74" s="79">
        <v>0</v>
      </c>
      <c r="N74" s="99">
        <f t="shared" si="11"/>
        <v>0</v>
      </c>
      <c r="O74" s="99">
        <f t="shared" si="12"/>
        <v>0</v>
      </c>
      <c r="P74" s="99">
        <f t="shared" si="13"/>
        <v>0</v>
      </c>
      <c r="R74" s="27"/>
      <c r="S74" s="14"/>
      <c r="U74" s="100"/>
    </row>
    <row r="75" spans="3:21" ht="27" customHeight="1" x14ac:dyDescent="0.25">
      <c r="C75" s="44"/>
      <c r="D75" s="32" t="s">
        <v>49</v>
      </c>
      <c r="E75" s="14">
        <v>85</v>
      </c>
      <c r="F75" s="26"/>
      <c r="G75" s="26"/>
      <c r="H75" s="26"/>
      <c r="J75" s="79">
        <v>0</v>
      </c>
      <c r="K75" s="79">
        <v>0</v>
      </c>
      <c r="L75" s="79">
        <v>0</v>
      </c>
      <c r="N75" s="99">
        <f t="shared" si="11"/>
        <v>0</v>
      </c>
      <c r="O75" s="99">
        <f t="shared" si="12"/>
        <v>0</v>
      </c>
      <c r="P75" s="99">
        <f t="shared" si="13"/>
        <v>0</v>
      </c>
      <c r="R75" s="27"/>
      <c r="S75" s="14"/>
      <c r="U75" s="100"/>
    </row>
    <row r="76" spans="3:21" ht="27" customHeight="1" x14ac:dyDescent="0.25">
      <c r="C76" s="48"/>
      <c r="D76" s="31" t="s">
        <v>50</v>
      </c>
      <c r="E76" s="14">
        <v>86</v>
      </c>
      <c r="F76" s="25"/>
      <c r="G76" s="25"/>
      <c r="H76" s="25"/>
      <c r="J76" s="80"/>
      <c r="K76" s="80"/>
      <c r="L76" s="80"/>
      <c r="N76" s="110"/>
      <c r="O76" s="110"/>
      <c r="P76" s="110"/>
      <c r="R76" s="27"/>
      <c r="S76" s="14"/>
      <c r="U76" s="100"/>
    </row>
    <row r="77" spans="3:21" ht="27" customHeight="1" x14ac:dyDescent="0.25">
      <c r="C77" s="44"/>
      <c r="D77" s="49" t="s">
        <v>51</v>
      </c>
      <c r="E77" s="14">
        <v>87</v>
      </c>
      <c r="F77" s="26"/>
      <c r="G77" s="26"/>
      <c r="H77" s="25"/>
      <c r="J77" s="79">
        <v>0.5</v>
      </c>
      <c r="K77" s="79">
        <v>0.5</v>
      </c>
      <c r="L77" s="80"/>
      <c r="N77" s="99">
        <f t="shared" ref="N77" si="14">F77*J77</f>
        <v>0</v>
      </c>
      <c r="O77" s="99">
        <f t="shared" ref="O77" si="15">G77*K77</f>
        <v>0</v>
      </c>
      <c r="P77" s="110"/>
      <c r="R77" s="27"/>
      <c r="S77" s="14"/>
      <c r="U77" s="100"/>
    </row>
    <row r="78" spans="3:21" ht="27" customHeight="1" x14ac:dyDescent="0.25">
      <c r="C78" s="44"/>
      <c r="D78" s="50" t="s">
        <v>52</v>
      </c>
      <c r="E78" s="14">
        <v>88</v>
      </c>
      <c r="F78" s="25"/>
      <c r="G78" s="25"/>
      <c r="H78" s="25"/>
      <c r="J78" s="80"/>
      <c r="K78" s="80"/>
      <c r="L78" s="80"/>
      <c r="N78" s="110"/>
      <c r="O78" s="110"/>
      <c r="P78" s="110"/>
      <c r="R78" s="27"/>
      <c r="S78" s="14"/>
      <c r="U78" s="100"/>
    </row>
    <row r="79" spans="3:21" ht="27" customHeight="1" x14ac:dyDescent="0.25">
      <c r="C79" s="44"/>
      <c r="D79" s="51" t="s">
        <v>53</v>
      </c>
      <c r="E79" s="14">
        <v>89</v>
      </c>
      <c r="F79" s="26"/>
      <c r="G79" s="26"/>
      <c r="H79" s="25"/>
      <c r="J79" s="79">
        <v>0.5</v>
      </c>
      <c r="K79" s="79">
        <v>0.5</v>
      </c>
      <c r="L79" s="80"/>
      <c r="N79" s="99">
        <f t="shared" ref="N79:N81" si="16">F79*J79</f>
        <v>0</v>
      </c>
      <c r="O79" s="99">
        <f t="shared" ref="O79:O81" si="17">G79*K79</f>
        <v>0</v>
      </c>
      <c r="P79" s="110"/>
      <c r="R79" s="27"/>
      <c r="S79" s="14"/>
      <c r="U79" s="100"/>
    </row>
    <row r="80" spans="3:21" ht="27" customHeight="1" x14ac:dyDescent="0.25">
      <c r="C80" s="44"/>
      <c r="D80" s="52" t="s">
        <v>54</v>
      </c>
      <c r="E80" s="14">
        <v>90</v>
      </c>
      <c r="F80" s="26"/>
      <c r="G80" s="26"/>
      <c r="H80" s="25"/>
      <c r="J80" s="79">
        <v>0.5</v>
      </c>
      <c r="K80" s="79">
        <v>0.5</v>
      </c>
      <c r="L80" s="80"/>
      <c r="N80" s="99">
        <f t="shared" si="16"/>
        <v>0</v>
      </c>
      <c r="O80" s="99">
        <f t="shared" si="17"/>
        <v>0</v>
      </c>
      <c r="P80" s="110"/>
      <c r="R80" s="27"/>
      <c r="S80" s="14"/>
      <c r="U80" s="100"/>
    </row>
    <row r="81" spans="1:22" ht="27" customHeight="1" x14ac:dyDescent="0.25">
      <c r="C81" s="44"/>
      <c r="D81" s="52" t="s">
        <v>55</v>
      </c>
      <c r="E81" s="14">
        <v>91</v>
      </c>
      <c r="F81" s="26"/>
      <c r="G81" s="26"/>
      <c r="H81" s="25"/>
      <c r="J81" s="79">
        <v>1</v>
      </c>
      <c r="K81" s="79">
        <v>1</v>
      </c>
      <c r="L81" s="80"/>
      <c r="N81" s="99">
        <f t="shared" si="16"/>
        <v>0</v>
      </c>
      <c r="O81" s="99">
        <f t="shared" si="17"/>
        <v>0</v>
      </c>
      <c r="P81" s="110"/>
      <c r="R81" s="27"/>
      <c r="S81" s="14"/>
      <c r="U81" s="100"/>
    </row>
    <row r="82" spans="1:22" ht="27" customHeight="1" x14ac:dyDescent="0.25">
      <c r="C82" s="44"/>
      <c r="D82" s="50" t="s">
        <v>56</v>
      </c>
      <c r="E82" s="14">
        <v>92</v>
      </c>
      <c r="F82" s="25"/>
      <c r="G82" s="25"/>
      <c r="H82" s="25"/>
      <c r="J82" s="80"/>
      <c r="K82" s="80"/>
      <c r="L82" s="80"/>
      <c r="N82" s="110"/>
      <c r="O82" s="110"/>
      <c r="P82" s="110"/>
      <c r="R82" s="27"/>
      <c r="S82" s="14"/>
      <c r="U82" s="100"/>
    </row>
    <row r="83" spans="1:22" ht="27" customHeight="1" x14ac:dyDescent="0.25">
      <c r="C83" s="44"/>
      <c r="D83" s="51" t="s">
        <v>53</v>
      </c>
      <c r="E83" s="14">
        <v>93</v>
      </c>
      <c r="F83" s="26"/>
      <c r="G83" s="26"/>
      <c r="H83" s="25"/>
      <c r="J83" s="79">
        <v>0.5</v>
      </c>
      <c r="K83" s="79">
        <v>0.5</v>
      </c>
      <c r="L83" s="80"/>
      <c r="N83" s="99">
        <f t="shared" ref="N83:N85" si="18">F83*J83</f>
        <v>0</v>
      </c>
      <c r="O83" s="99">
        <f t="shared" ref="O83:O85" si="19">G83*K83</f>
        <v>0</v>
      </c>
      <c r="P83" s="110"/>
      <c r="R83" s="27"/>
      <c r="S83" s="14"/>
      <c r="U83" s="100"/>
    </row>
    <row r="84" spans="1:22" ht="27" customHeight="1" x14ac:dyDescent="0.25">
      <c r="C84" s="44"/>
      <c r="D84" s="52" t="s">
        <v>54</v>
      </c>
      <c r="E84" s="14">
        <v>94</v>
      </c>
      <c r="F84" s="26"/>
      <c r="G84" s="26"/>
      <c r="H84" s="25"/>
      <c r="J84" s="79">
        <v>0.5</v>
      </c>
      <c r="K84" s="79">
        <v>0.5</v>
      </c>
      <c r="L84" s="80"/>
      <c r="N84" s="99">
        <f t="shared" si="18"/>
        <v>0</v>
      </c>
      <c r="O84" s="99">
        <f t="shared" si="19"/>
        <v>0</v>
      </c>
      <c r="P84" s="110"/>
      <c r="R84" s="27"/>
      <c r="S84" s="14"/>
      <c r="U84" s="100"/>
    </row>
    <row r="85" spans="1:22" ht="27" customHeight="1" x14ac:dyDescent="0.25">
      <c r="C85" s="44"/>
      <c r="D85" s="52" t="s">
        <v>55</v>
      </c>
      <c r="E85" s="14">
        <v>95</v>
      </c>
      <c r="F85" s="26"/>
      <c r="G85" s="26"/>
      <c r="H85" s="25"/>
      <c r="J85" s="79">
        <v>1</v>
      </c>
      <c r="K85" s="79">
        <v>1</v>
      </c>
      <c r="L85" s="80"/>
      <c r="N85" s="99">
        <f t="shared" si="18"/>
        <v>0</v>
      </c>
      <c r="O85" s="99">
        <f t="shared" si="19"/>
        <v>0</v>
      </c>
      <c r="P85" s="110"/>
      <c r="R85" s="27"/>
      <c r="S85" s="14"/>
      <c r="U85" s="100"/>
    </row>
    <row r="86" spans="1:22" ht="50" x14ac:dyDescent="0.25">
      <c r="B86" s="144"/>
      <c r="C86" s="44"/>
      <c r="D86" s="53" t="s">
        <v>57</v>
      </c>
      <c r="E86" s="14">
        <v>96</v>
      </c>
      <c r="F86" s="25"/>
      <c r="G86" s="25"/>
      <c r="H86" s="25"/>
      <c r="J86" s="80"/>
      <c r="K86" s="80"/>
      <c r="L86" s="80"/>
      <c r="N86" s="110"/>
      <c r="O86" s="110"/>
      <c r="P86" s="110"/>
      <c r="R86" s="27"/>
      <c r="S86" s="14"/>
      <c r="U86" s="100"/>
    </row>
    <row r="87" spans="1:22" ht="27" customHeight="1" x14ac:dyDescent="0.25">
      <c r="B87" s="144"/>
      <c r="C87" s="44"/>
      <c r="D87" s="49" t="s">
        <v>51</v>
      </c>
      <c r="E87" s="14">
        <v>97</v>
      </c>
      <c r="F87" s="26"/>
      <c r="G87" s="26"/>
      <c r="H87" s="26"/>
      <c r="J87" s="79">
        <v>0</v>
      </c>
      <c r="K87" s="79">
        <v>0</v>
      </c>
      <c r="L87" s="79">
        <v>0</v>
      </c>
      <c r="N87" s="99">
        <f t="shared" ref="N87" si="20">F87*J87</f>
        <v>0</v>
      </c>
      <c r="O87" s="99">
        <f t="shared" ref="O87" si="21">G87*K87</f>
        <v>0</v>
      </c>
      <c r="P87" s="99">
        <f t="shared" ref="P87" si="22">H87*L87</f>
        <v>0</v>
      </c>
      <c r="R87" s="27"/>
      <c r="S87" s="14"/>
      <c r="U87" s="100"/>
    </row>
    <row r="88" spans="1:22" ht="27" customHeight="1" x14ac:dyDescent="0.25">
      <c r="B88" s="144"/>
      <c r="C88" s="44"/>
      <c r="D88" s="50" t="s">
        <v>52</v>
      </c>
      <c r="E88" s="14">
        <v>98</v>
      </c>
      <c r="F88" s="25"/>
      <c r="G88" s="25"/>
      <c r="H88" s="25"/>
      <c r="J88" s="80"/>
      <c r="K88" s="80"/>
      <c r="L88" s="80"/>
      <c r="N88" s="110"/>
      <c r="O88" s="110"/>
      <c r="P88" s="110"/>
      <c r="R88" s="27"/>
      <c r="S88" s="14"/>
      <c r="U88" s="100"/>
    </row>
    <row r="89" spans="1:22" ht="27" customHeight="1" x14ac:dyDescent="0.25">
      <c r="B89" s="144"/>
      <c r="C89" s="44"/>
      <c r="D89" s="51" t="s">
        <v>53</v>
      </c>
      <c r="E89" s="14">
        <v>99</v>
      </c>
      <c r="F89" s="26"/>
      <c r="G89" s="26"/>
      <c r="H89" s="26"/>
      <c r="J89" s="79">
        <v>0</v>
      </c>
      <c r="K89" s="79">
        <v>0</v>
      </c>
      <c r="L89" s="79">
        <v>0</v>
      </c>
      <c r="N89" s="99">
        <f t="shared" ref="N89:N91" si="23">F89*J89</f>
        <v>0</v>
      </c>
      <c r="O89" s="99">
        <f t="shared" ref="O89:O91" si="24">G89*K89</f>
        <v>0</v>
      </c>
      <c r="P89" s="99">
        <f t="shared" ref="P89:P91" si="25">H89*L89</f>
        <v>0</v>
      </c>
      <c r="R89" s="27"/>
      <c r="S89" s="14"/>
      <c r="U89" s="100"/>
    </row>
    <row r="90" spans="1:22" ht="27" customHeight="1" x14ac:dyDescent="0.25">
      <c r="B90" s="144"/>
      <c r="C90" s="44"/>
      <c r="D90" s="52" t="s">
        <v>54</v>
      </c>
      <c r="E90" s="14">
        <v>100</v>
      </c>
      <c r="F90" s="26"/>
      <c r="G90" s="26"/>
      <c r="H90" s="26"/>
      <c r="J90" s="79">
        <v>0</v>
      </c>
      <c r="K90" s="79">
        <v>0</v>
      </c>
      <c r="L90" s="79">
        <v>0</v>
      </c>
      <c r="N90" s="99">
        <f t="shared" si="23"/>
        <v>0</v>
      </c>
      <c r="O90" s="99">
        <f t="shared" si="24"/>
        <v>0</v>
      </c>
      <c r="P90" s="99">
        <f t="shared" si="25"/>
        <v>0</v>
      </c>
      <c r="R90" s="27"/>
      <c r="S90" s="14"/>
      <c r="U90" s="100"/>
    </row>
    <row r="91" spans="1:22" ht="27" customHeight="1" x14ac:dyDescent="0.25">
      <c r="B91" s="144"/>
      <c r="C91" s="44"/>
      <c r="D91" s="52" t="s">
        <v>55</v>
      </c>
      <c r="E91" s="14">
        <v>101</v>
      </c>
      <c r="F91" s="26"/>
      <c r="G91" s="26"/>
      <c r="H91" s="26"/>
      <c r="J91" s="79">
        <v>0</v>
      </c>
      <c r="K91" s="79">
        <v>0</v>
      </c>
      <c r="L91" s="79">
        <v>0</v>
      </c>
      <c r="N91" s="99">
        <f t="shared" si="23"/>
        <v>0</v>
      </c>
      <c r="O91" s="99">
        <f t="shared" si="24"/>
        <v>0</v>
      </c>
      <c r="P91" s="99">
        <f t="shared" si="25"/>
        <v>0</v>
      </c>
      <c r="R91" s="27"/>
      <c r="S91" s="14"/>
      <c r="U91" s="100"/>
    </row>
    <row r="92" spans="1:22" s="2" customFormat="1" ht="27" customHeight="1" x14ac:dyDescent="0.25">
      <c r="A92" s="1"/>
      <c r="B92" s="144"/>
      <c r="C92" s="44"/>
      <c r="D92" s="50" t="s">
        <v>56</v>
      </c>
      <c r="E92" s="14">
        <v>102</v>
      </c>
      <c r="F92" s="25"/>
      <c r="G92" s="25"/>
      <c r="H92" s="25"/>
      <c r="I92"/>
      <c r="J92" s="80"/>
      <c r="K92" s="80"/>
      <c r="L92" s="80"/>
      <c r="M92"/>
      <c r="N92" s="110"/>
      <c r="O92" s="110"/>
      <c r="P92" s="110"/>
      <c r="Q92"/>
      <c r="R92" s="27"/>
      <c r="S92" s="14"/>
      <c r="T92" s="1"/>
      <c r="U92" s="100"/>
      <c r="V92" s="1"/>
    </row>
    <row r="93" spans="1:22" s="2" customFormat="1" ht="27" customHeight="1" x14ac:dyDescent="0.25">
      <c r="A93" s="1"/>
      <c r="B93" s="144"/>
      <c r="C93" s="44"/>
      <c r="D93" s="51" t="s">
        <v>53</v>
      </c>
      <c r="E93" s="14">
        <v>103</v>
      </c>
      <c r="F93" s="26"/>
      <c r="G93" s="26"/>
      <c r="H93" s="26"/>
      <c r="I93"/>
      <c r="J93" s="79">
        <v>0</v>
      </c>
      <c r="K93" s="79">
        <v>0</v>
      </c>
      <c r="L93" s="79">
        <v>0</v>
      </c>
      <c r="M93"/>
      <c r="N93" s="99">
        <f t="shared" ref="N93:N95" si="26">F93*J93</f>
        <v>0</v>
      </c>
      <c r="O93" s="99">
        <f t="shared" ref="O93:O95" si="27">G93*K93</f>
        <v>0</v>
      </c>
      <c r="P93" s="99">
        <f t="shared" ref="P93:P95" si="28">H93*L93</f>
        <v>0</v>
      </c>
      <c r="Q93"/>
      <c r="R93" s="27"/>
      <c r="S93" s="14"/>
      <c r="T93" s="1"/>
      <c r="U93" s="100"/>
      <c r="V93" s="1"/>
    </row>
    <row r="94" spans="1:22" ht="27" customHeight="1" x14ac:dyDescent="0.25">
      <c r="B94" s="144"/>
      <c r="C94" s="44"/>
      <c r="D94" s="52" t="s">
        <v>54</v>
      </c>
      <c r="E94" s="14">
        <v>104</v>
      </c>
      <c r="F94" s="26"/>
      <c r="G94" s="26"/>
      <c r="H94" s="26"/>
      <c r="J94" s="79">
        <v>0</v>
      </c>
      <c r="K94" s="79">
        <v>0</v>
      </c>
      <c r="L94" s="79">
        <v>0</v>
      </c>
      <c r="N94" s="99">
        <f t="shared" si="26"/>
        <v>0</v>
      </c>
      <c r="O94" s="99">
        <f t="shared" si="27"/>
        <v>0</v>
      </c>
      <c r="P94" s="99">
        <f t="shared" si="28"/>
        <v>0</v>
      </c>
      <c r="R94" s="27"/>
      <c r="S94" s="14"/>
      <c r="U94" s="100"/>
    </row>
    <row r="95" spans="1:22" ht="27" customHeight="1" x14ac:dyDescent="0.25">
      <c r="B95" s="144"/>
      <c r="C95" s="44"/>
      <c r="D95" s="52" t="s">
        <v>55</v>
      </c>
      <c r="E95" s="14">
        <v>105</v>
      </c>
      <c r="F95" s="26"/>
      <c r="G95" s="26"/>
      <c r="H95" s="26"/>
      <c r="J95" s="79">
        <v>0</v>
      </c>
      <c r="K95" s="79">
        <v>0</v>
      </c>
      <c r="L95" s="79">
        <v>0</v>
      </c>
      <c r="N95" s="99">
        <f t="shared" si="26"/>
        <v>0</v>
      </c>
      <c r="O95" s="99">
        <f t="shared" si="27"/>
        <v>0</v>
      </c>
      <c r="P95" s="99">
        <f t="shared" si="28"/>
        <v>0</v>
      </c>
      <c r="R95" s="27"/>
      <c r="S95" s="14"/>
      <c r="U95" s="100"/>
    </row>
    <row r="96" spans="1:22" ht="27" customHeight="1" x14ac:dyDescent="0.25">
      <c r="C96" s="44"/>
      <c r="D96" s="53" t="s">
        <v>58</v>
      </c>
      <c r="E96" s="14">
        <v>106</v>
      </c>
      <c r="F96" s="25"/>
      <c r="G96" s="25"/>
      <c r="H96" s="25"/>
      <c r="J96" s="80"/>
      <c r="K96" s="80"/>
      <c r="L96" s="80"/>
      <c r="N96" s="110"/>
      <c r="O96" s="110"/>
      <c r="P96" s="110"/>
      <c r="R96" s="27"/>
      <c r="S96" s="14"/>
      <c r="U96" s="100"/>
    </row>
    <row r="97" spans="1:26" ht="27" customHeight="1" x14ac:dyDescent="0.25">
      <c r="C97" s="44"/>
      <c r="D97" s="49" t="s">
        <v>51</v>
      </c>
      <c r="E97" s="14">
        <v>107</v>
      </c>
      <c r="F97" s="26"/>
      <c r="G97" s="26"/>
      <c r="H97" s="26"/>
      <c r="J97" s="79">
        <v>0</v>
      </c>
      <c r="K97" s="79">
        <v>0</v>
      </c>
      <c r="L97" s="79">
        <v>0</v>
      </c>
      <c r="N97" s="99">
        <f t="shared" ref="N97" si="29">F97*J97</f>
        <v>0</v>
      </c>
      <c r="O97" s="99">
        <f t="shared" ref="O97" si="30">G97*K97</f>
        <v>0</v>
      </c>
      <c r="P97" s="99">
        <f t="shared" ref="P97" si="31">H97*L97</f>
        <v>0</v>
      </c>
      <c r="R97" s="27"/>
      <c r="S97" s="14"/>
      <c r="U97" s="100"/>
    </row>
    <row r="98" spans="1:26" ht="27" customHeight="1" x14ac:dyDescent="0.25">
      <c r="C98" s="44"/>
      <c r="D98" s="50" t="s">
        <v>52</v>
      </c>
      <c r="E98" s="14">
        <v>108</v>
      </c>
      <c r="F98" s="25"/>
      <c r="G98" s="25"/>
      <c r="H98" s="25"/>
      <c r="J98" s="80"/>
      <c r="K98" s="80"/>
      <c r="L98" s="80"/>
      <c r="N98" s="110"/>
      <c r="O98" s="110"/>
      <c r="P98" s="110"/>
      <c r="R98" s="27"/>
      <c r="S98" s="14"/>
      <c r="U98" s="100"/>
    </row>
    <row r="99" spans="1:26" ht="27" customHeight="1" x14ac:dyDescent="0.25">
      <c r="C99" s="44"/>
      <c r="D99" s="51" t="s">
        <v>53</v>
      </c>
      <c r="E99" s="14">
        <v>109</v>
      </c>
      <c r="F99" s="26"/>
      <c r="G99" s="26"/>
      <c r="H99" s="26"/>
      <c r="J99" s="136">
        <v>0</v>
      </c>
      <c r="K99" s="136">
        <v>0</v>
      </c>
      <c r="L99" s="136">
        <v>0</v>
      </c>
      <c r="N99" s="99">
        <f t="shared" ref="N99:N101" si="32">F99*J99</f>
        <v>0</v>
      </c>
      <c r="O99" s="99">
        <f t="shared" ref="O99:O101" si="33">G99*K99</f>
        <v>0</v>
      </c>
      <c r="P99" s="99">
        <f t="shared" ref="P99:P101" si="34">H99*L99</f>
        <v>0</v>
      </c>
      <c r="R99" s="27"/>
      <c r="S99" s="14"/>
      <c r="U99" s="100"/>
    </row>
    <row r="100" spans="1:26" ht="27" customHeight="1" x14ac:dyDescent="0.25">
      <c r="C100" s="44"/>
      <c r="D100" s="52" t="s">
        <v>54</v>
      </c>
      <c r="E100" s="14">
        <v>110</v>
      </c>
      <c r="F100" s="26"/>
      <c r="G100" s="26"/>
      <c r="H100" s="26"/>
      <c r="J100" s="136">
        <v>0</v>
      </c>
      <c r="K100" s="136">
        <v>0</v>
      </c>
      <c r="L100" s="136">
        <v>0</v>
      </c>
      <c r="N100" s="99">
        <f t="shared" si="32"/>
        <v>0</v>
      </c>
      <c r="O100" s="99">
        <f t="shared" si="33"/>
        <v>0</v>
      </c>
      <c r="P100" s="99">
        <f t="shared" si="34"/>
        <v>0</v>
      </c>
      <c r="R100" s="27"/>
      <c r="S100" s="14"/>
      <c r="U100" s="100"/>
    </row>
    <row r="101" spans="1:26" ht="27" customHeight="1" x14ac:dyDescent="0.25">
      <c r="B101" s="34"/>
      <c r="C101" s="44"/>
      <c r="D101" s="52" t="s">
        <v>55</v>
      </c>
      <c r="E101" s="14">
        <v>111</v>
      </c>
      <c r="F101" s="26"/>
      <c r="G101" s="26"/>
      <c r="H101" s="26"/>
      <c r="J101" s="136">
        <v>0</v>
      </c>
      <c r="K101" s="136">
        <v>0</v>
      </c>
      <c r="L101" s="136">
        <v>0</v>
      </c>
      <c r="N101" s="99">
        <f t="shared" si="32"/>
        <v>0</v>
      </c>
      <c r="O101" s="99">
        <f t="shared" si="33"/>
        <v>0</v>
      </c>
      <c r="P101" s="99">
        <f t="shared" si="34"/>
        <v>0</v>
      </c>
      <c r="R101" s="27"/>
      <c r="S101" s="14"/>
      <c r="U101" s="100"/>
    </row>
    <row r="102" spans="1:26" ht="27" customHeight="1" x14ac:dyDescent="0.25">
      <c r="C102" s="44"/>
      <c r="D102" s="50" t="s">
        <v>56</v>
      </c>
      <c r="E102" s="14">
        <v>112</v>
      </c>
      <c r="F102" s="25"/>
      <c r="G102" s="25"/>
      <c r="H102" s="25"/>
      <c r="J102" s="80"/>
      <c r="K102" s="80"/>
      <c r="L102" s="80"/>
      <c r="N102" s="110"/>
      <c r="O102" s="110"/>
      <c r="P102" s="110"/>
      <c r="R102" s="27"/>
      <c r="S102" s="14"/>
      <c r="U102" s="100"/>
    </row>
    <row r="103" spans="1:26" customFormat="1" ht="27" customHeight="1" x14ac:dyDescent="0.25">
      <c r="A103" s="1"/>
      <c r="B103" s="140"/>
      <c r="C103" s="44"/>
      <c r="D103" s="51" t="s">
        <v>53</v>
      </c>
      <c r="E103" s="14">
        <v>113</v>
      </c>
      <c r="F103" s="26"/>
      <c r="G103" s="26"/>
      <c r="H103" s="26"/>
      <c r="J103" s="136">
        <v>0</v>
      </c>
      <c r="K103" s="136">
        <v>0</v>
      </c>
      <c r="L103" s="136">
        <v>0</v>
      </c>
      <c r="N103" s="99">
        <f t="shared" ref="N103:N105" si="35">F103*J103</f>
        <v>0</v>
      </c>
      <c r="O103" s="99">
        <f t="shared" ref="O103:O105" si="36">G103*K103</f>
        <v>0</v>
      </c>
      <c r="P103" s="99">
        <f t="shared" ref="P103:P105" si="37">H103*L103</f>
        <v>0</v>
      </c>
      <c r="R103" s="27"/>
      <c r="S103" s="14"/>
      <c r="T103" s="1"/>
      <c r="U103" s="100"/>
      <c r="V103" s="1"/>
      <c r="W103" s="1"/>
      <c r="X103" s="1"/>
      <c r="Y103" s="1"/>
      <c r="Z103" s="1"/>
    </row>
    <row r="104" spans="1:26" customFormat="1" ht="27" customHeight="1" x14ac:dyDescent="0.25">
      <c r="A104" s="1"/>
      <c r="B104" s="140"/>
      <c r="C104" s="44"/>
      <c r="D104" s="52" t="s">
        <v>54</v>
      </c>
      <c r="E104" s="14">
        <v>114</v>
      </c>
      <c r="F104" s="26"/>
      <c r="G104" s="26"/>
      <c r="H104" s="26"/>
      <c r="J104" s="136">
        <v>0.5</v>
      </c>
      <c r="K104" s="136">
        <v>0.5</v>
      </c>
      <c r="L104" s="136">
        <v>0.5</v>
      </c>
      <c r="N104" s="99">
        <f t="shared" si="35"/>
        <v>0</v>
      </c>
      <c r="O104" s="99">
        <f t="shared" si="36"/>
        <v>0</v>
      </c>
      <c r="P104" s="99">
        <f t="shared" si="37"/>
        <v>0</v>
      </c>
      <c r="R104" s="27"/>
      <c r="S104" s="14"/>
      <c r="T104" s="1"/>
      <c r="U104" s="100"/>
      <c r="V104" s="1"/>
      <c r="W104" s="1"/>
      <c r="X104" s="1"/>
      <c r="Y104" s="1"/>
      <c r="Z104" s="1"/>
    </row>
    <row r="105" spans="1:26" customFormat="1" ht="27" customHeight="1" x14ac:dyDescent="0.25">
      <c r="A105" s="1"/>
      <c r="B105" s="140"/>
      <c r="C105" s="44"/>
      <c r="D105" s="52" t="s">
        <v>55</v>
      </c>
      <c r="E105" s="14">
        <v>115</v>
      </c>
      <c r="F105" s="26"/>
      <c r="G105" s="26"/>
      <c r="H105" s="26"/>
      <c r="J105" s="136">
        <v>1</v>
      </c>
      <c r="K105" s="136">
        <v>1</v>
      </c>
      <c r="L105" s="136">
        <v>1</v>
      </c>
      <c r="N105" s="99">
        <f t="shared" si="35"/>
        <v>0</v>
      </c>
      <c r="O105" s="99">
        <f t="shared" si="36"/>
        <v>0</v>
      </c>
      <c r="P105" s="99">
        <f t="shared" si="37"/>
        <v>0</v>
      </c>
      <c r="R105" s="27"/>
      <c r="S105" s="14"/>
      <c r="T105" s="1"/>
      <c r="U105" s="100"/>
      <c r="V105" s="1"/>
      <c r="W105" s="1"/>
      <c r="X105" s="1"/>
      <c r="Y105" s="1"/>
      <c r="Z105" s="1"/>
    </row>
    <row r="106" spans="1:26" customFormat="1" ht="27" customHeight="1" x14ac:dyDescent="0.25">
      <c r="A106" s="1"/>
      <c r="B106" s="137"/>
      <c r="C106" s="44"/>
      <c r="D106" s="53" t="s">
        <v>59</v>
      </c>
      <c r="E106" s="14">
        <v>116</v>
      </c>
      <c r="F106" s="25"/>
      <c r="G106" s="25"/>
      <c r="H106" s="25"/>
      <c r="J106" s="80"/>
      <c r="K106" s="80"/>
      <c r="L106" s="80"/>
      <c r="N106" s="110"/>
      <c r="O106" s="110"/>
      <c r="P106" s="110"/>
      <c r="R106" s="27"/>
      <c r="S106" s="14"/>
      <c r="T106" s="1"/>
      <c r="U106" s="100"/>
      <c r="V106" s="1"/>
      <c r="W106" s="1"/>
      <c r="X106" s="1"/>
      <c r="Y106" s="1"/>
      <c r="Z106" s="1"/>
    </row>
    <row r="107" spans="1:26" customFormat="1" ht="27" customHeight="1" x14ac:dyDescent="0.25">
      <c r="A107" s="1"/>
      <c r="B107" s="140"/>
      <c r="C107" s="44"/>
      <c r="D107" s="49" t="s">
        <v>51</v>
      </c>
      <c r="E107" s="14">
        <v>117</v>
      </c>
      <c r="F107" s="26"/>
      <c r="G107" s="26"/>
      <c r="H107" s="26"/>
      <c r="J107" s="79">
        <v>0.15</v>
      </c>
      <c r="K107" s="79">
        <v>0.15</v>
      </c>
      <c r="L107" s="79">
        <v>0.15</v>
      </c>
      <c r="N107" s="99">
        <f t="shared" ref="N107" si="38">F107*J107</f>
        <v>0</v>
      </c>
      <c r="O107" s="99">
        <f t="shared" ref="O107" si="39">G107*K107</f>
        <v>0</v>
      </c>
      <c r="P107" s="99">
        <f t="shared" ref="P107" si="40">H107*L107</f>
        <v>0</v>
      </c>
      <c r="R107" s="27"/>
      <c r="S107" s="14"/>
      <c r="T107" s="1"/>
      <c r="U107" s="100"/>
      <c r="V107" s="1"/>
      <c r="W107" s="1"/>
      <c r="X107" s="1"/>
      <c r="Y107" s="1"/>
      <c r="Z107" s="1"/>
    </row>
    <row r="108" spans="1:26" customFormat="1" ht="27" customHeight="1" x14ac:dyDescent="0.25">
      <c r="A108" s="1"/>
      <c r="B108" s="137"/>
      <c r="C108" s="44"/>
      <c r="D108" s="50" t="s">
        <v>52</v>
      </c>
      <c r="E108" s="14">
        <v>118</v>
      </c>
      <c r="F108" s="25"/>
      <c r="G108" s="25"/>
      <c r="H108" s="25"/>
      <c r="J108" s="80"/>
      <c r="K108" s="80"/>
      <c r="L108" s="80"/>
      <c r="N108" s="110"/>
      <c r="O108" s="110"/>
      <c r="P108" s="110"/>
      <c r="R108" s="27"/>
      <c r="S108" s="14"/>
      <c r="T108" s="1"/>
      <c r="U108" s="100"/>
      <c r="V108" s="1"/>
      <c r="W108" s="1"/>
      <c r="X108" s="1"/>
      <c r="Y108" s="1"/>
      <c r="Z108" s="1"/>
    </row>
    <row r="109" spans="1:26" customFormat="1" ht="27" customHeight="1" x14ac:dyDescent="0.25">
      <c r="A109" s="1"/>
      <c r="B109" s="137"/>
      <c r="C109" s="44"/>
      <c r="D109" s="51" t="s">
        <v>53</v>
      </c>
      <c r="E109" s="14">
        <v>119</v>
      </c>
      <c r="F109" s="26"/>
      <c r="G109" s="26"/>
      <c r="H109" s="26"/>
      <c r="J109" s="79">
        <v>0.15</v>
      </c>
      <c r="K109" s="79">
        <v>0.15</v>
      </c>
      <c r="L109" s="79">
        <v>0.15</v>
      </c>
      <c r="N109" s="99">
        <f t="shared" ref="N109:N111" si="41">F109*J109</f>
        <v>0</v>
      </c>
      <c r="O109" s="99">
        <f t="shared" ref="O109:O111" si="42">G109*K109</f>
        <v>0</v>
      </c>
      <c r="P109" s="99">
        <f t="shared" ref="P109:P111" si="43">H109*L109</f>
        <v>0</v>
      </c>
      <c r="R109" s="27"/>
      <c r="S109" s="14"/>
      <c r="T109" s="1"/>
      <c r="U109" s="100"/>
      <c r="V109" s="1"/>
      <c r="W109" s="1"/>
      <c r="X109" s="1"/>
      <c r="Y109" s="1"/>
      <c r="Z109" s="1"/>
    </row>
    <row r="110" spans="1:26" customFormat="1" ht="27" customHeight="1" x14ac:dyDescent="0.25">
      <c r="A110" s="1"/>
      <c r="B110" s="140"/>
      <c r="C110" s="44"/>
      <c r="D110" s="52" t="s">
        <v>54</v>
      </c>
      <c r="E110" s="14">
        <v>120</v>
      </c>
      <c r="F110" s="26"/>
      <c r="G110" s="26"/>
      <c r="H110" s="26"/>
      <c r="J110" s="79">
        <v>0.5</v>
      </c>
      <c r="K110" s="79">
        <v>0.5</v>
      </c>
      <c r="L110" s="79">
        <v>0.5</v>
      </c>
      <c r="N110" s="99">
        <f t="shared" si="41"/>
        <v>0</v>
      </c>
      <c r="O110" s="99">
        <f t="shared" si="42"/>
        <v>0</v>
      </c>
      <c r="P110" s="99">
        <f t="shared" si="43"/>
        <v>0</v>
      </c>
      <c r="R110" s="27"/>
      <c r="S110" s="14"/>
      <c r="T110" s="1"/>
      <c r="U110" s="100"/>
      <c r="V110" s="1"/>
      <c r="W110" s="1"/>
      <c r="X110" s="1"/>
      <c r="Y110" s="1"/>
      <c r="Z110" s="1"/>
    </row>
    <row r="111" spans="1:26" customFormat="1" ht="27" customHeight="1" x14ac:dyDescent="0.25">
      <c r="A111" s="1"/>
      <c r="B111" s="140"/>
      <c r="C111" s="44"/>
      <c r="D111" s="52" t="s">
        <v>55</v>
      </c>
      <c r="E111" s="14">
        <v>121</v>
      </c>
      <c r="F111" s="26"/>
      <c r="G111" s="26"/>
      <c r="H111" s="26"/>
      <c r="J111" s="79">
        <v>1</v>
      </c>
      <c r="K111" s="79">
        <v>1</v>
      </c>
      <c r="L111" s="79">
        <v>1</v>
      </c>
      <c r="N111" s="99">
        <f t="shared" si="41"/>
        <v>0</v>
      </c>
      <c r="O111" s="99">
        <f t="shared" si="42"/>
        <v>0</v>
      </c>
      <c r="P111" s="99">
        <f t="shared" si="43"/>
        <v>0</v>
      </c>
      <c r="R111" s="27"/>
      <c r="S111" s="14"/>
      <c r="T111" s="1"/>
      <c r="U111" s="100"/>
      <c r="V111" s="1"/>
      <c r="W111" s="1"/>
      <c r="X111" s="1"/>
      <c r="Y111" s="1"/>
      <c r="Z111" s="1"/>
    </row>
    <row r="112" spans="1:26" customFormat="1" ht="27" customHeight="1" x14ac:dyDescent="0.25">
      <c r="A112" s="1"/>
      <c r="B112" s="137"/>
      <c r="C112" s="44"/>
      <c r="D112" s="50" t="s">
        <v>56</v>
      </c>
      <c r="E112" s="14">
        <v>122</v>
      </c>
      <c r="F112" s="25"/>
      <c r="G112" s="25"/>
      <c r="H112" s="25"/>
      <c r="J112" s="80"/>
      <c r="K112" s="80"/>
      <c r="L112" s="80"/>
      <c r="N112" s="110"/>
      <c r="O112" s="110"/>
      <c r="P112" s="110"/>
      <c r="R112" s="27"/>
      <c r="S112" s="14"/>
      <c r="T112" s="1"/>
      <c r="U112" s="100"/>
      <c r="V112" s="1"/>
    </row>
    <row r="113" spans="1:22" customFormat="1" ht="27" customHeight="1" x14ac:dyDescent="0.25">
      <c r="A113" s="1"/>
      <c r="B113" s="137"/>
      <c r="C113" s="44"/>
      <c r="D113" s="51" t="s">
        <v>53</v>
      </c>
      <c r="E113" s="14">
        <v>123</v>
      </c>
      <c r="F113" s="26"/>
      <c r="G113" s="26"/>
      <c r="H113" s="26"/>
      <c r="J113" s="79">
        <v>0.15</v>
      </c>
      <c r="K113" s="79">
        <v>0.15</v>
      </c>
      <c r="L113" s="79">
        <v>0.15</v>
      </c>
      <c r="N113" s="99">
        <f t="shared" ref="N113:N115" si="44">F113*J113</f>
        <v>0</v>
      </c>
      <c r="O113" s="99">
        <f t="shared" ref="O113:O115" si="45">G113*K113</f>
        <v>0</v>
      </c>
      <c r="P113" s="99">
        <f t="shared" ref="P113:P115" si="46">H113*L113</f>
        <v>0</v>
      </c>
      <c r="R113" s="27"/>
      <c r="S113" s="14"/>
      <c r="T113" s="1"/>
      <c r="U113" s="100"/>
      <c r="V113" s="1"/>
    </row>
    <row r="114" spans="1:22" customFormat="1" ht="27" customHeight="1" x14ac:dyDescent="0.25">
      <c r="A114" s="1"/>
      <c r="B114" s="140"/>
      <c r="C114" s="44"/>
      <c r="D114" s="52" t="s">
        <v>54</v>
      </c>
      <c r="E114" s="14">
        <v>124</v>
      </c>
      <c r="F114" s="26"/>
      <c r="G114" s="26"/>
      <c r="H114" s="26"/>
      <c r="J114" s="79">
        <v>0.5</v>
      </c>
      <c r="K114" s="79">
        <v>0.5</v>
      </c>
      <c r="L114" s="79">
        <v>0.5</v>
      </c>
      <c r="N114" s="99">
        <f t="shared" si="44"/>
        <v>0</v>
      </c>
      <c r="O114" s="99">
        <f t="shared" si="45"/>
        <v>0</v>
      </c>
      <c r="P114" s="99">
        <f t="shared" si="46"/>
        <v>0</v>
      </c>
      <c r="R114" s="27"/>
      <c r="S114" s="14"/>
      <c r="T114" s="1"/>
      <c r="U114" s="100"/>
      <c r="V114" s="1"/>
    </row>
    <row r="115" spans="1:22" customFormat="1" ht="27" customHeight="1" x14ac:dyDescent="0.25">
      <c r="A115" s="1"/>
      <c r="B115" s="140"/>
      <c r="C115" s="44"/>
      <c r="D115" s="52" t="s">
        <v>55</v>
      </c>
      <c r="E115" s="14">
        <v>125</v>
      </c>
      <c r="F115" s="26"/>
      <c r="G115" s="26"/>
      <c r="H115" s="26"/>
      <c r="J115" s="79">
        <v>1</v>
      </c>
      <c r="K115" s="79">
        <v>1</v>
      </c>
      <c r="L115" s="79">
        <v>1</v>
      </c>
      <c r="N115" s="99">
        <f t="shared" si="44"/>
        <v>0</v>
      </c>
      <c r="O115" s="99">
        <f t="shared" si="45"/>
        <v>0</v>
      </c>
      <c r="P115" s="99">
        <f t="shared" si="46"/>
        <v>0</v>
      </c>
      <c r="R115" s="27"/>
      <c r="S115" s="14"/>
      <c r="T115" s="1"/>
      <c r="U115" s="100"/>
      <c r="V115" s="1"/>
    </row>
    <row r="116" spans="1:22" customFormat="1" ht="27" customHeight="1" x14ac:dyDescent="0.25">
      <c r="A116" s="1"/>
      <c r="B116" s="137"/>
      <c r="C116" s="44"/>
      <c r="D116" s="53" t="s">
        <v>60</v>
      </c>
      <c r="E116" s="14">
        <v>126</v>
      </c>
      <c r="F116" s="25"/>
      <c r="G116" s="25"/>
      <c r="H116" s="25"/>
      <c r="J116" s="80"/>
      <c r="K116" s="80"/>
      <c r="L116" s="80"/>
      <c r="N116" s="110"/>
      <c r="O116" s="110"/>
      <c r="P116" s="110"/>
      <c r="R116" s="27"/>
      <c r="S116" s="14"/>
      <c r="T116" s="1"/>
      <c r="U116" s="100"/>
      <c r="V116" s="1"/>
    </row>
    <row r="117" spans="1:22" customFormat="1" ht="27" customHeight="1" x14ac:dyDescent="0.25">
      <c r="A117" s="1"/>
      <c r="B117" s="137"/>
      <c r="C117" s="44"/>
      <c r="D117" s="49" t="s">
        <v>51</v>
      </c>
      <c r="E117" s="14">
        <v>127</v>
      </c>
      <c r="F117" s="26"/>
      <c r="G117" s="26"/>
      <c r="H117" s="26"/>
      <c r="J117" s="79">
        <v>0.5</v>
      </c>
      <c r="K117" s="79">
        <v>0.5</v>
      </c>
      <c r="L117" s="79">
        <v>0.5</v>
      </c>
      <c r="N117" s="99">
        <f t="shared" ref="N117" si="47">F117*J117</f>
        <v>0</v>
      </c>
      <c r="O117" s="99">
        <f t="shared" ref="O117" si="48">G117*K117</f>
        <v>0</v>
      </c>
      <c r="P117" s="99">
        <f t="shared" ref="P117" si="49">H117*L117</f>
        <v>0</v>
      </c>
      <c r="R117" s="27"/>
      <c r="S117" s="14"/>
      <c r="T117" s="1"/>
      <c r="U117" s="100"/>
      <c r="V117" s="1"/>
    </row>
    <row r="118" spans="1:22" customFormat="1" ht="27" customHeight="1" x14ac:dyDescent="0.25">
      <c r="A118" s="1"/>
      <c r="B118" s="137"/>
      <c r="C118" s="44"/>
      <c r="D118" s="50" t="s">
        <v>52</v>
      </c>
      <c r="E118" s="14">
        <v>128</v>
      </c>
      <c r="F118" s="25"/>
      <c r="G118" s="25"/>
      <c r="H118" s="25"/>
      <c r="J118" s="80"/>
      <c r="K118" s="80"/>
      <c r="L118" s="80"/>
      <c r="N118" s="110"/>
      <c r="O118" s="110"/>
      <c r="P118" s="110"/>
      <c r="R118" s="27"/>
      <c r="S118" s="14"/>
      <c r="T118" s="1"/>
      <c r="U118" s="100"/>
      <c r="V118" s="1"/>
    </row>
    <row r="119" spans="1:22" customFormat="1" ht="27" customHeight="1" x14ac:dyDescent="0.25">
      <c r="A119" s="1"/>
      <c r="B119" s="137"/>
      <c r="C119" s="44"/>
      <c r="D119" s="51" t="s">
        <v>53</v>
      </c>
      <c r="E119" s="14">
        <v>129</v>
      </c>
      <c r="F119" s="26"/>
      <c r="G119" s="26"/>
      <c r="H119" s="26"/>
      <c r="J119" s="79">
        <v>0.5</v>
      </c>
      <c r="K119" s="79">
        <v>0.5</v>
      </c>
      <c r="L119" s="79">
        <v>0.5</v>
      </c>
      <c r="N119" s="99">
        <f t="shared" ref="N119:N121" si="50">F119*J119</f>
        <v>0</v>
      </c>
      <c r="O119" s="99">
        <f t="shared" ref="O119:O121" si="51">G119*K119</f>
        <v>0</v>
      </c>
      <c r="P119" s="99">
        <f t="shared" ref="P119:P121" si="52">H119*L119</f>
        <v>0</v>
      </c>
      <c r="R119" s="27"/>
      <c r="S119" s="14"/>
      <c r="T119" s="1"/>
      <c r="U119" s="100"/>
      <c r="V119" s="1"/>
    </row>
    <row r="120" spans="1:22" customFormat="1" ht="27" customHeight="1" x14ac:dyDescent="0.25">
      <c r="A120" s="1"/>
      <c r="B120" s="140"/>
      <c r="C120" s="44"/>
      <c r="D120" s="52" t="s">
        <v>54</v>
      </c>
      <c r="E120" s="14">
        <v>130</v>
      </c>
      <c r="F120" s="26"/>
      <c r="G120" s="26"/>
      <c r="H120" s="26"/>
      <c r="J120" s="79">
        <v>0.5</v>
      </c>
      <c r="K120" s="79">
        <v>0.5</v>
      </c>
      <c r="L120" s="79">
        <v>0.5</v>
      </c>
      <c r="N120" s="99">
        <f t="shared" si="50"/>
        <v>0</v>
      </c>
      <c r="O120" s="99">
        <f t="shared" si="51"/>
        <v>0</v>
      </c>
      <c r="P120" s="99">
        <f t="shared" si="52"/>
        <v>0</v>
      </c>
      <c r="R120" s="27"/>
      <c r="S120" s="14"/>
      <c r="T120" s="1"/>
      <c r="U120" s="100"/>
      <c r="V120" s="1"/>
    </row>
    <row r="121" spans="1:22" customFormat="1" ht="27" customHeight="1" x14ac:dyDescent="0.25">
      <c r="A121" s="1"/>
      <c r="B121" s="140"/>
      <c r="C121" s="44"/>
      <c r="D121" s="52" t="s">
        <v>55</v>
      </c>
      <c r="E121" s="14">
        <v>131</v>
      </c>
      <c r="F121" s="26"/>
      <c r="G121" s="26"/>
      <c r="H121" s="26"/>
      <c r="J121" s="79">
        <v>1</v>
      </c>
      <c r="K121" s="79">
        <v>1</v>
      </c>
      <c r="L121" s="79">
        <v>1</v>
      </c>
      <c r="N121" s="99">
        <f t="shared" si="50"/>
        <v>0</v>
      </c>
      <c r="O121" s="99">
        <f t="shared" si="51"/>
        <v>0</v>
      </c>
      <c r="P121" s="99">
        <f t="shared" si="52"/>
        <v>0</v>
      </c>
      <c r="R121" s="27"/>
      <c r="S121" s="14"/>
      <c r="T121" s="1"/>
      <c r="U121" s="100"/>
      <c r="V121" s="1"/>
    </row>
    <row r="122" spans="1:22" customFormat="1" ht="27" customHeight="1" x14ac:dyDescent="0.25">
      <c r="A122" s="1"/>
      <c r="B122" s="137"/>
      <c r="C122" s="44"/>
      <c r="D122" s="50" t="s">
        <v>56</v>
      </c>
      <c r="E122" s="14">
        <v>132</v>
      </c>
      <c r="F122" s="25"/>
      <c r="G122" s="25"/>
      <c r="H122" s="25"/>
      <c r="J122" s="80"/>
      <c r="K122" s="80"/>
      <c r="L122" s="80"/>
      <c r="N122" s="110"/>
      <c r="O122" s="110"/>
      <c r="P122" s="110"/>
      <c r="R122" s="27"/>
      <c r="S122" s="14"/>
      <c r="T122" s="1"/>
      <c r="U122" s="100"/>
      <c r="V122" s="1"/>
    </row>
    <row r="123" spans="1:22" customFormat="1" ht="27" customHeight="1" x14ac:dyDescent="0.25">
      <c r="A123" s="1"/>
      <c r="B123" s="137"/>
      <c r="C123" s="44"/>
      <c r="D123" s="51" t="s">
        <v>53</v>
      </c>
      <c r="E123" s="14">
        <v>133</v>
      </c>
      <c r="F123" s="26"/>
      <c r="G123" s="26"/>
      <c r="H123" s="26"/>
      <c r="J123" s="79">
        <v>0.5</v>
      </c>
      <c r="K123" s="79">
        <v>0.5</v>
      </c>
      <c r="L123" s="79">
        <v>0.5</v>
      </c>
      <c r="N123" s="99">
        <f t="shared" ref="N123:N125" si="53">F123*J123</f>
        <v>0</v>
      </c>
      <c r="O123" s="99">
        <f t="shared" ref="O123:O125" si="54">G123*K123</f>
        <v>0</v>
      </c>
      <c r="P123" s="99">
        <f t="shared" ref="P123:P125" si="55">H123*L123</f>
        <v>0</v>
      </c>
      <c r="R123" s="27"/>
      <c r="S123" s="14"/>
      <c r="T123" s="1"/>
      <c r="U123" s="100"/>
      <c r="V123" s="1"/>
    </row>
    <row r="124" spans="1:22" customFormat="1" ht="27" customHeight="1" x14ac:dyDescent="0.25">
      <c r="A124" s="1"/>
      <c r="B124" s="140"/>
      <c r="C124" s="44"/>
      <c r="D124" s="52" t="s">
        <v>54</v>
      </c>
      <c r="E124" s="14">
        <v>134</v>
      </c>
      <c r="F124" s="26"/>
      <c r="G124" s="26"/>
      <c r="H124" s="26"/>
      <c r="J124" s="79">
        <v>0.5</v>
      </c>
      <c r="K124" s="79">
        <v>0.5</v>
      </c>
      <c r="L124" s="79">
        <v>0.5</v>
      </c>
      <c r="N124" s="99">
        <f t="shared" si="53"/>
        <v>0</v>
      </c>
      <c r="O124" s="99">
        <f t="shared" si="54"/>
        <v>0</v>
      </c>
      <c r="P124" s="99">
        <f t="shared" si="55"/>
        <v>0</v>
      </c>
      <c r="R124" s="27"/>
      <c r="S124" s="14"/>
      <c r="T124" s="1"/>
      <c r="U124" s="100"/>
      <c r="V124" s="1"/>
    </row>
    <row r="125" spans="1:22" customFormat="1" ht="27" customHeight="1" x14ac:dyDescent="0.25">
      <c r="A125" s="1"/>
      <c r="B125" s="140"/>
      <c r="C125" s="44"/>
      <c r="D125" s="52" t="s">
        <v>55</v>
      </c>
      <c r="E125" s="14">
        <v>135</v>
      </c>
      <c r="F125" s="26"/>
      <c r="G125" s="26"/>
      <c r="H125" s="26"/>
      <c r="J125" s="79">
        <v>1</v>
      </c>
      <c r="K125" s="79">
        <v>1</v>
      </c>
      <c r="L125" s="79">
        <v>1</v>
      </c>
      <c r="N125" s="99">
        <f t="shared" si="53"/>
        <v>0</v>
      </c>
      <c r="O125" s="99">
        <f t="shared" si="54"/>
        <v>0</v>
      </c>
      <c r="P125" s="99">
        <f t="shared" si="55"/>
        <v>0</v>
      </c>
      <c r="R125" s="27"/>
      <c r="S125" s="14"/>
      <c r="T125" s="1"/>
      <c r="U125" s="100"/>
      <c r="V125" s="1"/>
    </row>
    <row r="126" spans="1:22" customFormat="1" ht="37.5" x14ac:dyDescent="0.25">
      <c r="A126" s="1"/>
      <c r="B126" s="137"/>
      <c r="C126" s="44"/>
      <c r="D126" s="53" t="s">
        <v>61</v>
      </c>
      <c r="E126" s="14">
        <v>136</v>
      </c>
      <c r="F126" s="25"/>
      <c r="G126" s="25"/>
      <c r="H126" s="25"/>
      <c r="J126" s="80"/>
      <c r="K126" s="80"/>
      <c r="L126" s="80"/>
      <c r="N126" s="110"/>
      <c r="O126" s="110"/>
      <c r="P126" s="110"/>
      <c r="R126" s="27"/>
      <c r="S126" s="14"/>
      <c r="T126" s="1"/>
      <c r="U126" s="100"/>
      <c r="V126" s="1"/>
    </row>
    <row r="127" spans="1:22" customFormat="1" ht="27" customHeight="1" x14ac:dyDescent="0.25">
      <c r="A127" s="1"/>
      <c r="B127" s="137"/>
      <c r="C127" s="44"/>
      <c r="D127" s="49" t="s">
        <v>51</v>
      </c>
      <c r="E127" s="14">
        <v>137</v>
      </c>
      <c r="F127" s="26"/>
      <c r="G127" s="25"/>
      <c r="H127" s="25"/>
      <c r="J127" s="79">
        <v>0.1</v>
      </c>
      <c r="K127" s="80"/>
      <c r="L127" s="80"/>
      <c r="N127" s="99">
        <f t="shared" ref="N127:N145" si="56">F127*J127</f>
        <v>0</v>
      </c>
      <c r="O127" s="110"/>
      <c r="P127" s="110"/>
      <c r="R127" s="27"/>
      <c r="S127" s="14"/>
      <c r="T127" s="1"/>
      <c r="U127" s="100"/>
      <c r="V127" s="1"/>
    </row>
    <row r="128" spans="1:22" customFormat="1" ht="27" customHeight="1" x14ac:dyDescent="0.25">
      <c r="A128" s="1"/>
      <c r="B128" s="137"/>
      <c r="C128" s="44"/>
      <c r="D128" s="50" t="s">
        <v>52</v>
      </c>
      <c r="E128" s="14">
        <v>138</v>
      </c>
      <c r="F128" s="25"/>
      <c r="G128" s="25"/>
      <c r="H128" s="25"/>
      <c r="J128" s="80"/>
      <c r="K128" s="80"/>
      <c r="L128" s="80"/>
      <c r="N128" s="110"/>
      <c r="O128" s="110"/>
      <c r="P128" s="110"/>
      <c r="R128" s="27"/>
      <c r="S128" s="14"/>
      <c r="T128" s="1"/>
      <c r="U128" s="100"/>
      <c r="V128" s="1"/>
    </row>
    <row r="129" spans="1:22" customFormat="1" ht="27" customHeight="1" x14ac:dyDescent="0.25">
      <c r="A129" s="1"/>
      <c r="B129" s="137"/>
      <c r="C129" s="44"/>
      <c r="D129" s="51" t="s">
        <v>53</v>
      </c>
      <c r="E129" s="14">
        <v>139</v>
      </c>
      <c r="F129" s="26"/>
      <c r="G129" s="25"/>
      <c r="H129" s="25"/>
      <c r="J129" s="79">
        <v>0.1</v>
      </c>
      <c r="K129" s="80"/>
      <c r="L129" s="80"/>
      <c r="N129" s="99">
        <f t="shared" si="56"/>
        <v>0</v>
      </c>
      <c r="O129" s="110"/>
      <c r="P129" s="110"/>
      <c r="R129" s="27"/>
      <c r="S129" s="14"/>
      <c r="T129" s="1"/>
      <c r="U129" s="100"/>
      <c r="V129" s="1"/>
    </row>
    <row r="130" spans="1:22" customFormat="1" ht="27" customHeight="1" x14ac:dyDescent="0.25">
      <c r="A130" s="1"/>
      <c r="B130" s="137"/>
      <c r="C130" s="44"/>
      <c r="D130" s="52" t="s">
        <v>54</v>
      </c>
      <c r="E130" s="14">
        <v>140</v>
      </c>
      <c r="F130" s="26"/>
      <c r="G130" s="25"/>
      <c r="H130" s="25"/>
      <c r="J130" s="79">
        <v>0.5</v>
      </c>
      <c r="K130" s="80"/>
      <c r="L130" s="80"/>
      <c r="N130" s="99">
        <f t="shared" si="56"/>
        <v>0</v>
      </c>
      <c r="O130" s="110"/>
      <c r="P130" s="110"/>
      <c r="R130" s="27"/>
      <c r="S130" s="14"/>
      <c r="T130" s="1"/>
      <c r="U130" s="100"/>
      <c r="V130" s="1"/>
    </row>
    <row r="131" spans="1:22" customFormat="1" ht="27" customHeight="1" x14ac:dyDescent="0.25">
      <c r="A131" s="1"/>
      <c r="B131" s="137"/>
      <c r="C131" s="44"/>
      <c r="D131" s="52" t="s">
        <v>55</v>
      </c>
      <c r="E131" s="14">
        <v>141</v>
      </c>
      <c r="F131" s="26"/>
      <c r="G131" s="25"/>
      <c r="H131" s="25"/>
      <c r="J131" s="79">
        <v>1</v>
      </c>
      <c r="K131" s="80"/>
      <c r="L131" s="80"/>
      <c r="N131" s="99">
        <f t="shared" si="56"/>
        <v>0</v>
      </c>
      <c r="O131" s="110"/>
      <c r="P131" s="110"/>
      <c r="R131" s="27"/>
      <c r="S131" s="14"/>
      <c r="T131" s="1"/>
      <c r="U131" s="100"/>
      <c r="V131" s="1"/>
    </row>
    <row r="132" spans="1:22" customFormat="1" ht="27" customHeight="1" x14ac:dyDescent="0.25">
      <c r="A132" s="1"/>
      <c r="B132" s="137"/>
      <c r="C132" s="44"/>
      <c r="D132" s="50" t="s">
        <v>56</v>
      </c>
      <c r="E132" s="14">
        <v>142</v>
      </c>
      <c r="F132" s="25"/>
      <c r="G132" s="25"/>
      <c r="H132" s="25"/>
      <c r="J132" s="80"/>
      <c r="K132" s="80"/>
      <c r="L132" s="80"/>
      <c r="N132" s="110"/>
      <c r="O132" s="110"/>
      <c r="P132" s="110"/>
      <c r="R132" s="27"/>
      <c r="S132" s="14"/>
      <c r="T132" s="1"/>
      <c r="U132" s="100"/>
      <c r="V132" s="1"/>
    </row>
    <row r="133" spans="1:22" customFormat="1" ht="27" customHeight="1" x14ac:dyDescent="0.25">
      <c r="A133" s="1"/>
      <c r="B133" s="137"/>
      <c r="C133" s="44"/>
      <c r="D133" s="51" t="s">
        <v>53</v>
      </c>
      <c r="E133" s="14">
        <v>143</v>
      </c>
      <c r="F133" s="26"/>
      <c r="G133" s="25"/>
      <c r="H133" s="25"/>
      <c r="J133" s="79">
        <v>0.1</v>
      </c>
      <c r="K133" s="80"/>
      <c r="L133" s="80"/>
      <c r="N133" s="99">
        <f t="shared" si="56"/>
        <v>0</v>
      </c>
      <c r="O133" s="110"/>
      <c r="P133" s="110"/>
      <c r="R133" s="27"/>
      <c r="S133" s="14"/>
      <c r="T133" s="1"/>
      <c r="U133" s="100"/>
      <c r="V133" s="1"/>
    </row>
    <row r="134" spans="1:22" customFormat="1" ht="27" customHeight="1" x14ac:dyDescent="0.25">
      <c r="A134" s="1"/>
      <c r="B134" s="137"/>
      <c r="C134" s="44"/>
      <c r="D134" s="52" t="s">
        <v>54</v>
      </c>
      <c r="E134" s="14">
        <v>144</v>
      </c>
      <c r="F134" s="26"/>
      <c r="G134" s="25"/>
      <c r="H134" s="25"/>
      <c r="J134" s="79">
        <v>0.5</v>
      </c>
      <c r="K134" s="80"/>
      <c r="L134" s="80"/>
      <c r="N134" s="99">
        <f t="shared" si="56"/>
        <v>0</v>
      </c>
      <c r="O134" s="110"/>
      <c r="P134" s="110"/>
      <c r="R134" s="27"/>
      <c r="S134" s="14"/>
      <c r="T134" s="1"/>
      <c r="U134" s="100"/>
      <c r="V134" s="1"/>
    </row>
    <row r="135" spans="1:22" customFormat="1" ht="27" customHeight="1" x14ac:dyDescent="0.25">
      <c r="A135" s="1"/>
      <c r="B135" s="137"/>
      <c r="C135" s="44"/>
      <c r="D135" s="52" t="s">
        <v>55</v>
      </c>
      <c r="E135" s="14">
        <v>145</v>
      </c>
      <c r="F135" s="26"/>
      <c r="G135" s="25"/>
      <c r="H135" s="25"/>
      <c r="J135" s="79">
        <v>1</v>
      </c>
      <c r="K135" s="80"/>
      <c r="L135" s="80"/>
      <c r="N135" s="99">
        <f t="shared" si="56"/>
        <v>0</v>
      </c>
      <c r="O135" s="110"/>
      <c r="P135" s="110"/>
      <c r="R135" s="27"/>
      <c r="S135" s="14"/>
      <c r="T135" s="1"/>
      <c r="U135" s="100"/>
      <c r="V135" s="1"/>
    </row>
    <row r="136" spans="1:22" customFormat="1" ht="37.5" x14ac:dyDescent="0.25">
      <c r="A136" s="1"/>
      <c r="B136" s="137"/>
      <c r="C136" s="44"/>
      <c r="D136" s="53" t="s">
        <v>62</v>
      </c>
      <c r="E136" s="14">
        <v>146</v>
      </c>
      <c r="F136" s="25"/>
      <c r="G136" s="25"/>
      <c r="H136" s="25"/>
      <c r="J136" s="80"/>
      <c r="K136" s="80"/>
      <c r="L136" s="80"/>
      <c r="N136" s="110"/>
      <c r="O136" s="110"/>
      <c r="P136" s="110"/>
      <c r="R136" s="27"/>
      <c r="S136" s="14"/>
      <c r="T136" s="1"/>
      <c r="U136" s="100"/>
      <c r="V136" s="1"/>
    </row>
    <row r="137" spans="1:22" customFormat="1" ht="27" customHeight="1" x14ac:dyDescent="0.25">
      <c r="A137" s="1"/>
      <c r="B137" s="137"/>
      <c r="C137" s="44"/>
      <c r="D137" s="49" t="s">
        <v>51</v>
      </c>
      <c r="E137" s="14">
        <v>147</v>
      </c>
      <c r="F137" s="26"/>
      <c r="G137" s="25"/>
      <c r="H137" s="25"/>
      <c r="J137" s="79">
        <v>0.1</v>
      </c>
      <c r="K137" s="80"/>
      <c r="L137" s="80"/>
      <c r="N137" s="99">
        <f t="shared" si="56"/>
        <v>0</v>
      </c>
      <c r="O137" s="110"/>
      <c r="P137" s="110"/>
      <c r="R137" s="27"/>
      <c r="S137" s="14"/>
      <c r="T137" s="1"/>
      <c r="U137" s="100"/>
      <c r="V137" s="1"/>
    </row>
    <row r="138" spans="1:22" customFormat="1" ht="27" customHeight="1" x14ac:dyDescent="0.25">
      <c r="A138" s="1"/>
      <c r="B138" s="137"/>
      <c r="C138" s="44"/>
      <c r="D138" s="50" t="s">
        <v>52</v>
      </c>
      <c r="E138" s="14">
        <v>148</v>
      </c>
      <c r="F138" s="25"/>
      <c r="G138" s="25"/>
      <c r="H138" s="25"/>
      <c r="J138" s="80"/>
      <c r="K138" s="80"/>
      <c r="L138" s="80"/>
      <c r="N138" s="110"/>
      <c r="O138" s="110"/>
      <c r="P138" s="110"/>
      <c r="R138" s="27"/>
      <c r="S138" s="14"/>
      <c r="T138" s="1"/>
      <c r="U138" s="100"/>
      <c r="V138" s="1"/>
    </row>
    <row r="139" spans="1:22" customFormat="1" ht="27" customHeight="1" x14ac:dyDescent="0.25">
      <c r="A139" s="1"/>
      <c r="B139" s="137"/>
      <c r="C139" s="44"/>
      <c r="D139" s="51" t="s">
        <v>53</v>
      </c>
      <c r="E139" s="14">
        <v>149</v>
      </c>
      <c r="F139" s="26"/>
      <c r="G139" s="25"/>
      <c r="H139" s="25"/>
      <c r="J139" s="79">
        <v>0.1</v>
      </c>
      <c r="K139" s="80"/>
      <c r="L139" s="80"/>
      <c r="N139" s="99">
        <f t="shared" si="56"/>
        <v>0</v>
      </c>
      <c r="O139" s="110"/>
      <c r="P139" s="110"/>
      <c r="R139" s="27"/>
      <c r="S139" s="14"/>
      <c r="T139" s="1"/>
      <c r="U139" s="100"/>
      <c r="V139" s="1"/>
    </row>
    <row r="140" spans="1:22" customFormat="1" ht="27" customHeight="1" x14ac:dyDescent="0.25">
      <c r="A140" s="1"/>
      <c r="B140" s="137"/>
      <c r="C140" s="44"/>
      <c r="D140" s="52" t="s">
        <v>54</v>
      </c>
      <c r="E140" s="14">
        <v>150</v>
      </c>
      <c r="F140" s="26"/>
      <c r="G140" s="25"/>
      <c r="H140" s="25"/>
      <c r="J140" s="79">
        <v>0.5</v>
      </c>
      <c r="K140" s="80"/>
      <c r="L140" s="80"/>
      <c r="N140" s="99">
        <f t="shared" si="56"/>
        <v>0</v>
      </c>
      <c r="O140" s="110"/>
      <c r="P140" s="110"/>
      <c r="R140" s="27"/>
      <c r="S140" s="14"/>
      <c r="T140" s="1"/>
      <c r="U140" s="100"/>
      <c r="V140" s="1"/>
    </row>
    <row r="141" spans="1:22" customFormat="1" ht="27" customHeight="1" x14ac:dyDescent="0.25">
      <c r="A141" s="1"/>
      <c r="B141" s="137"/>
      <c r="C141" s="44"/>
      <c r="D141" s="52" t="s">
        <v>55</v>
      </c>
      <c r="E141" s="14">
        <v>151</v>
      </c>
      <c r="F141" s="26"/>
      <c r="G141" s="25"/>
      <c r="H141" s="25"/>
      <c r="J141" s="79">
        <v>1</v>
      </c>
      <c r="K141" s="80"/>
      <c r="L141" s="80"/>
      <c r="N141" s="99">
        <f t="shared" si="56"/>
        <v>0</v>
      </c>
      <c r="O141" s="110"/>
      <c r="P141" s="110"/>
      <c r="R141" s="27"/>
      <c r="S141" s="14"/>
      <c r="T141" s="1"/>
      <c r="U141" s="100"/>
      <c r="V141" s="1"/>
    </row>
    <row r="142" spans="1:22" customFormat="1" ht="27" customHeight="1" x14ac:dyDescent="0.25">
      <c r="A142" s="1"/>
      <c r="B142" s="137"/>
      <c r="C142" s="44"/>
      <c r="D142" s="50" t="s">
        <v>56</v>
      </c>
      <c r="E142" s="14">
        <v>152</v>
      </c>
      <c r="F142" s="25"/>
      <c r="G142" s="25"/>
      <c r="H142" s="25"/>
      <c r="J142" s="80"/>
      <c r="K142" s="80"/>
      <c r="L142" s="80"/>
      <c r="N142" s="110"/>
      <c r="O142" s="110"/>
      <c r="P142" s="110"/>
      <c r="R142" s="27"/>
      <c r="S142" s="14"/>
      <c r="T142" s="1"/>
      <c r="U142" s="100"/>
      <c r="V142" s="1"/>
    </row>
    <row r="143" spans="1:22" customFormat="1" ht="27" customHeight="1" x14ac:dyDescent="0.25">
      <c r="A143" s="1"/>
      <c r="B143" s="137"/>
      <c r="C143" s="44"/>
      <c r="D143" s="51" t="s">
        <v>53</v>
      </c>
      <c r="E143" s="14">
        <v>153</v>
      </c>
      <c r="F143" s="26"/>
      <c r="G143" s="25"/>
      <c r="H143" s="25"/>
      <c r="J143" s="79">
        <v>0.1</v>
      </c>
      <c r="K143" s="80"/>
      <c r="L143" s="80"/>
      <c r="N143" s="99">
        <f t="shared" si="56"/>
        <v>0</v>
      </c>
      <c r="O143" s="110"/>
      <c r="P143" s="110"/>
      <c r="R143" s="27"/>
      <c r="S143" s="14"/>
      <c r="T143" s="1"/>
      <c r="U143" s="100"/>
      <c r="V143" s="1"/>
    </row>
    <row r="144" spans="1:22" customFormat="1" ht="27" customHeight="1" x14ac:dyDescent="0.25">
      <c r="A144" s="1"/>
      <c r="B144" s="137"/>
      <c r="C144" s="44"/>
      <c r="D144" s="52" t="s">
        <v>54</v>
      </c>
      <c r="E144" s="14">
        <v>154</v>
      </c>
      <c r="F144" s="26"/>
      <c r="G144" s="25"/>
      <c r="H144" s="25"/>
      <c r="J144" s="79">
        <v>0.5</v>
      </c>
      <c r="K144" s="80"/>
      <c r="L144" s="80"/>
      <c r="N144" s="99">
        <f t="shared" si="56"/>
        <v>0</v>
      </c>
      <c r="O144" s="110"/>
      <c r="P144" s="110"/>
      <c r="R144" s="27"/>
      <c r="S144" s="14"/>
      <c r="T144" s="1"/>
      <c r="U144" s="100"/>
      <c r="V144" s="1"/>
    </row>
    <row r="145" spans="1:22" customFormat="1" ht="27" customHeight="1" x14ac:dyDescent="0.25">
      <c r="A145" s="1"/>
      <c r="B145" s="137"/>
      <c r="C145" s="44"/>
      <c r="D145" s="52" t="s">
        <v>55</v>
      </c>
      <c r="E145" s="14">
        <v>155</v>
      </c>
      <c r="F145" s="26"/>
      <c r="G145" s="25"/>
      <c r="H145" s="25"/>
      <c r="J145" s="79">
        <v>1</v>
      </c>
      <c r="K145" s="80"/>
      <c r="L145" s="80"/>
      <c r="N145" s="99">
        <f t="shared" si="56"/>
        <v>0</v>
      </c>
      <c r="O145" s="110"/>
      <c r="P145" s="110"/>
      <c r="R145" s="27"/>
      <c r="S145" s="14"/>
      <c r="T145" s="1"/>
      <c r="U145" s="100"/>
      <c r="V145" s="1"/>
    </row>
    <row r="146" spans="1:22" customFormat="1" ht="27" customHeight="1" x14ac:dyDescent="0.25">
      <c r="A146" s="1"/>
      <c r="B146" s="137"/>
      <c r="C146" s="44"/>
      <c r="D146" s="53" t="s">
        <v>63</v>
      </c>
      <c r="E146" s="14">
        <v>156</v>
      </c>
      <c r="F146" s="25"/>
      <c r="G146" s="25"/>
      <c r="H146" s="25"/>
      <c r="J146" s="80"/>
      <c r="K146" s="80"/>
      <c r="L146" s="80"/>
      <c r="N146" s="110"/>
      <c r="O146" s="110"/>
      <c r="P146" s="110"/>
      <c r="R146" s="27"/>
      <c r="S146" s="14"/>
      <c r="T146" s="1"/>
      <c r="U146" s="100"/>
      <c r="V146" s="1"/>
    </row>
    <row r="147" spans="1:22" customFormat="1" ht="27" customHeight="1" x14ac:dyDescent="0.25">
      <c r="A147" s="1"/>
      <c r="B147" s="137"/>
      <c r="C147" s="44"/>
      <c r="D147" s="49" t="s">
        <v>51</v>
      </c>
      <c r="E147" s="14">
        <v>157</v>
      </c>
      <c r="F147" s="26"/>
      <c r="G147" s="26"/>
      <c r="H147" s="26"/>
      <c r="J147" s="79">
        <v>0.15</v>
      </c>
      <c r="K147" s="79">
        <v>0.5</v>
      </c>
      <c r="L147" s="79">
        <v>1</v>
      </c>
      <c r="N147" s="99">
        <f t="shared" ref="N147" si="57">F147*J147</f>
        <v>0</v>
      </c>
      <c r="O147" s="99">
        <f t="shared" ref="O147" si="58">G147*K147</f>
        <v>0</v>
      </c>
      <c r="P147" s="99">
        <f t="shared" ref="P147" si="59">H147*L147</f>
        <v>0</v>
      </c>
      <c r="R147" s="27"/>
      <c r="S147" s="14"/>
      <c r="T147" s="1"/>
      <c r="U147" s="100"/>
      <c r="V147" s="1"/>
    </row>
    <row r="148" spans="1:22" customFormat="1" ht="27" customHeight="1" x14ac:dyDescent="0.25">
      <c r="A148" s="1"/>
      <c r="B148" s="137"/>
      <c r="C148" s="44"/>
      <c r="D148" s="50" t="s">
        <v>52</v>
      </c>
      <c r="E148" s="14">
        <v>158</v>
      </c>
      <c r="F148" s="25"/>
      <c r="G148" s="25"/>
      <c r="H148" s="25"/>
      <c r="J148" s="80"/>
      <c r="K148" s="80"/>
      <c r="L148" s="80"/>
      <c r="N148" s="110"/>
      <c r="O148" s="110"/>
      <c r="P148" s="110"/>
      <c r="R148" s="27"/>
      <c r="S148" s="14"/>
      <c r="T148" s="1"/>
      <c r="U148" s="100"/>
      <c r="V148" s="1"/>
    </row>
    <row r="149" spans="1:22" customFormat="1" ht="27" customHeight="1" x14ac:dyDescent="0.25">
      <c r="A149" s="1"/>
      <c r="B149" s="137"/>
      <c r="C149" s="44"/>
      <c r="D149" s="51" t="s">
        <v>53</v>
      </c>
      <c r="E149" s="14">
        <v>159</v>
      </c>
      <c r="F149" s="26"/>
      <c r="G149" s="26"/>
      <c r="H149" s="26"/>
      <c r="J149" s="79">
        <v>0.15</v>
      </c>
      <c r="K149" s="79">
        <v>0.5</v>
      </c>
      <c r="L149" s="79">
        <v>1</v>
      </c>
      <c r="N149" s="99">
        <f t="shared" ref="N149:N151" si="60">F149*J149</f>
        <v>0</v>
      </c>
      <c r="O149" s="99">
        <f t="shared" ref="O149:O151" si="61">G149*K149</f>
        <v>0</v>
      </c>
      <c r="P149" s="99">
        <f t="shared" ref="P149:P151" si="62">H149*L149</f>
        <v>0</v>
      </c>
      <c r="R149" s="27"/>
      <c r="S149" s="14"/>
      <c r="T149" s="1"/>
      <c r="U149" s="100"/>
      <c r="V149" s="1"/>
    </row>
    <row r="150" spans="1:22" customFormat="1" ht="27" customHeight="1" x14ac:dyDescent="0.25">
      <c r="A150" s="1"/>
      <c r="B150" s="137"/>
      <c r="C150" s="44"/>
      <c r="D150" s="52" t="s">
        <v>54</v>
      </c>
      <c r="E150" s="14">
        <v>160</v>
      </c>
      <c r="F150" s="26"/>
      <c r="G150" s="26"/>
      <c r="H150" s="26"/>
      <c r="J150" s="79">
        <v>0.5</v>
      </c>
      <c r="K150" s="79">
        <v>0.5</v>
      </c>
      <c r="L150" s="79">
        <v>1</v>
      </c>
      <c r="N150" s="99">
        <f t="shared" si="60"/>
        <v>0</v>
      </c>
      <c r="O150" s="99">
        <f t="shared" si="61"/>
        <v>0</v>
      </c>
      <c r="P150" s="99">
        <f t="shared" si="62"/>
        <v>0</v>
      </c>
      <c r="R150" s="27"/>
      <c r="S150" s="14"/>
      <c r="T150" s="1"/>
      <c r="U150" s="100"/>
      <c r="V150" s="1"/>
    </row>
    <row r="151" spans="1:22" customFormat="1" ht="27" customHeight="1" x14ac:dyDescent="0.25">
      <c r="A151" s="1"/>
      <c r="B151" s="137"/>
      <c r="C151" s="44"/>
      <c r="D151" s="52" t="s">
        <v>55</v>
      </c>
      <c r="E151" s="14">
        <v>161</v>
      </c>
      <c r="F151" s="26"/>
      <c r="G151" s="26"/>
      <c r="H151" s="26"/>
      <c r="J151" s="79">
        <v>1</v>
      </c>
      <c r="K151" s="79">
        <v>1</v>
      </c>
      <c r="L151" s="79">
        <v>1</v>
      </c>
      <c r="N151" s="99">
        <f t="shared" si="60"/>
        <v>0</v>
      </c>
      <c r="O151" s="99">
        <f t="shared" si="61"/>
        <v>0</v>
      </c>
      <c r="P151" s="99">
        <f t="shared" si="62"/>
        <v>0</v>
      </c>
      <c r="R151" s="27"/>
      <c r="S151" s="14"/>
      <c r="T151" s="1"/>
      <c r="U151" s="100"/>
      <c r="V151" s="1"/>
    </row>
    <row r="152" spans="1:22" customFormat="1" ht="27" customHeight="1" x14ac:dyDescent="0.25">
      <c r="A152" s="1"/>
      <c r="B152" s="137"/>
      <c r="C152" s="44"/>
      <c r="D152" s="50" t="s">
        <v>56</v>
      </c>
      <c r="E152" s="14">
        <v>162</v>
      </c>
      <c r="F152" s="25"/>
      <c r="G152" s="25"/>
      <c r="H152" s="25"/>
      <c r="J152" s="80"/>
      <c r="K152" s="80"/>
      <c r="L152" s="80"/>
      <c r="N152" s="110"/>
      <c r="O152" s="110"/>
      <c r="P152" s="110"/>
      <c r="R152" s="27"/>
      <c r="S152" s="14"/>
      <c r="T152" s="1"/>
      <c r="U152" s="100"/>
      <c r="V152" s="1"/>
    </row>
    <row r="153" spans="1:22" customFormat="1" ht="27" customHeight="1" x14ac:dyDescent="0.25">
      <c r="A153" s="1"/>
      <c r="B153" s="137"/>
      <c r="C153" s="44"/>
      <c r="D153" s="51" t="s">
        <v>53</v>
      </c>
      <c r="E153" s="14">
        <v>163</v>
      </c>
      <c r="F153" s="26"/>
      <c r="G153" s="26"/>
      <c r="H153" s="26"/>
      <c r="J153" s="79">
        <v>0.15</v>
      </c>
      <c r="K153" s="79">
        <v>0.5</v>
      </c>
      <c r="L153" s="79">
        <v>1</v>
      </c>
      <c r="N153" s="99">
        <f t="shared" ref="N153:N155" si="63">F153*J153</f>
        <v>0</v>
      </c>
      <c r="O153" s="99">
        <f t="shared" ref="O153:O155" si="64">G153*K153</f>
        <v>0</v>
      </c>
      <c r="P153" s="99">
        <f t="shared" ref="P153:P155" si="65">H153*L153</f>
        <v>0</v>
      </c>
      <c r="R153" s="27"/>
      <c r="S153" s="14"/>
      <c r="T153" s="1"/>
      <c r="U153" s="100"/>
      <c r="V153" s="1"/>
    </row>
    <row r="154" spans="1:22" customFormat="1" ht="27" customHeight="1" x14ac:dyDescent="0.25">
      <c r="A154" s="1"/>
      <c r="B154" s="137"/>
      <c r="C154" s="44"/>
      <c r="D154" s="52" t="s">
        <v>54</v>
      </c>
      <c r="E154" s="14">
        <v>164</v>
      </c>
      <c r="F154" s="26"/>
      <c r="G154" s="26"/>
      <c r="H154" s="26"/>
      <c r="J154" s="79">
        <v>0.5</v>
      </c>
      <c r="K154" s="79">
        <v>0.5</v>
      </c>
      <c r="L154" s="79">
        <v>1</v>
      </c>
      <c r="N154" s="99">
        <f t="shared" si="63"/>
        <v>0</v>
      </c>
      <c r="O154" s="99">
        <f t="shared" si="64"/>
        <v>0</v>
      </c>
      <c r="P154" s="99">
        <f t="shared" si="65"/>
        <v>0</v>
      </c>
      <c r="R154" s="27"/>
      <c r="S154" s="14"/>
      <c r="T154" s="1"/>
      <c r="U154" s="100"/>
      <c r="V154" s="1"/>
    </row>
    <row r="155" spans="1:22" customFormat="1" ht="27" customHeight="1" x14ac:dyDescent="0.25">
      <c r="A155" s="1"/>
      <c r="B155" s="137"/>
      <c r="C155" s="44"/>
      <c r="D155" s="52" t="s">
        <v>55</v>
      </c>
      <c r="E155" s="14">
        <v>165</v>
      </c>
      <c r="F155" s="26"/>
      <c r="G155" s="26"/>
      <c r="H155" s="26"/>
      <c r="J155" s="79">
        <v>1</v>
      </c>
      <c r="K155" s="79">
        <v>1</v>
      </c>
      <c r="L155" s="79">
        <v>1</v>
      </c>
      <c r="N155" s="99">
        <f t="shared" si="63"/>
        <v>0</v>
      </c>
      <c r="O155" s="99">
        <f t="shared" si="64"/>
        <v>0</v>
      </c>
      <c r="P155" s="99">
        <f t="shared" si="65"/>
        <v>0</v>
      </c>
      <c r="R155" s="27"/>
      <c r="S155" s="14"/>
      <c r="T155" s="1"/>
      <c r="U155" s="100"/>
      <c r="V155" s="1"/>
    </row>
    <row r="156" spans="1:22" customFormat="1" ht="27" customHeight="1" x14ac:dyDescent="0.25">
      <c r="A156" s="1"/>
      <c r="B156" s="137"/>
      <c r="C156" s="44"/>
      <c r="D156" s="53" t="s">
        <v>64</v>
      </c>
      <c r="E156" s="14">
        <v>166</v>
      </c>
      <c r="F156" s="25"/>
      <c r="G156" s="25"/>
      <c r="H156" s="25"/>
      <c r="J156" s="80"/>
      <c r="K156" s="80"/>
      <c r="L156" s="80"/>
      <c r="N156" s="110"/>
      <c r="O156" s="110"/>
      <c r="P156" s="110"/>
      <c r="R156" s="27"/>
      <c r="S156" s="14"/>
      <c r="T156" s="1"/>
      <c r="U156" s="100"/>
      <c r="V156" s="1"/>
    </row>
    <row r="157" spans="1:22" customFormat="1" ht="27" customHeight="1" x14ac:dyDescent="0.25">
      <c r="A157" s="1"/>
      <c r="B157" s="137"/>
      <c r="C157" s="44"/>
      <c r="D157" s="49" t="s">
        <v>51</v>
      </c>
      <c r="E157" s="14">
        <v>167</v>
      </c>
      <c r="F157" s="26"/>
      <c r="G157" s="26"/>
      <c r="H157" s="26"/>
      <c r="J157" s="79">
        <v>0.15</v>
      </c>
      <c r="K157" s="79">
        <v>0.5</v>
      </c>
      <c r="L157" s="79">
        <v>1</v>
      </c>
      <c r="N157" s="99">
        <f t="shared" ref="N157" si="66">F157*J157</f>
        <v>0</v>
      </c>
      <c r="O157" s="99">
        <f t="shared" ref="O157" si="67">G157*K157</f>
        <v>0</v>
      </c>
      <c r="P157" s="99">
        <f t="shared" ref="P157" si="68">H157*L157</f>
        <v>0</v>
      </c>
      <c r="R157" s="27"/>
      <c r="S157" s="14"/>
      <c r="T157" s="1"/>
      <c r="U157" s="100"/>
      <c r="V157" s="1"/>
    </row>
    <row r="158" spans="1:22" customFormat="1" ht="27" customHeight="1" x14ac:dyDescent="0.25">
      <c r="A158" s="1"/>
      <c r="B158" s="137"/>
      <c r="C158" s="44"/>
      <c r="D158" s="50" t="s">
        <v>52</v>
      </c>
      <c r="E158" s="14">
        <v>168</v>
      </c>
      <c r="F158" s="25"/>
      <c r="G158" s="25"/>
      <c r="H158" s="25"/>
      <c r="J158" s="80"/>
      <c r="K158" s="80"/>
      <c r="L158" s="80"/>
      <c r="N158" s="110"/>
      <c r="O158" s="110"/>
      <c r="P158" s="110"/>
      <c r="R158" s="27"/>
      <c r="S158" s="14"/>
      <c r="T158" s="1"/>
      <c r="U158" s="100"/>
      <c r="V158" s="1"/>
    </row>
    <row r="159" spans="1:22" customFormat="1" ht="27" customHeight="1" x14ac:dyDescent="0.25">
      <c r="A159" s="1"/>
      <c r="B159" s="137"/>
      <c r="C159" s="44"/>
      <c r="D159" s="51" t="s">
        <v>53</v>
      </c>
      <c r="E159" s="14">
        <v>169</v>
      </c>
      <c r="F159" s="26"/>
      <c r="G159" s="26"/>
      <c r="H159" s="26"/>
      <c r="J159" s="79">
        <v>0.15</v>
      </c>
      <c r="K159" s="79">
        <v>0.5</v>
      </c>
      <c r="L159" s="79">
        <v>1</v>
      </c>
      <c r="N159" s="99">
        <f t="shared" ref="N159:N161" si="69">F159*J159</f>
        <v>0</v>
      </c>
      <c r="O159" s="99">
        <f t="shared" ref="O159:O161" si="70">G159*K159</f>
        <v>0</v>
      </c>
      <c r="P159" s="99">
        <f t="shared" ref="P159:P161" si="71">H159*L159</f>
        <v>0</v>
      </c>
      <c r="R159" s="27"/>
      <c r="S159" s="14"/>
      <c r="T159" s="1"/>
      <c r="U159" s="100"/>
      <c r="V159" s="1"/>
    </row>
    <row r="160" spans="1:22" customFormat="1" ht="27" customHeight="1" x14ac:dyDescent="0.25">
      <c r="A160" s="1"/>
      <c r="B160" s="137"/>
      <c r="C160" s="44"/>
      <c r="D160" s="52" t="s">
        <v>54</v>
      </c>
      <c r="E160" s="14">
        <v>170</v>
      </c>
      <c r="F160" s="26"/>
      <c r="G160" s="26"/>
      <c r="H160" s="26"/>
      <c r="J160" s="79">
        <v>0.5</v>
      </c>
      <c r="K160" s="79">
        <v>0.5</v>
      </c>
      <c r="L160" s="79">
        <v>1</v>
      </c>
      <c r="N160" s="99">
        <f t="shared" si="69"/>
        <v>0</v>
      </c>
      <c r="O160" s="99">
        <f t="shared" si="70"/>
        <v>0</v>
      </c>
      <c r="P160" s="99">
        <f t="shared" si="71"/>
        <v>0</v>
      </c>
      <c r="R160" s="27"/>
      <c r="S160" s="14"/>
      <c r="T160" s="1"/>
      <c r="U160" s="100"/>
      <c r="V160" s="1"/>
    </row>
    <row r="161" spans="1:22" customFormat="1" ht="27" customHeight="1" x14ac:dyDescent="0.25">
      <c r="A161" s="1"/>
      <c r="B161" s="137"/>
      <c r="C161" s="44"/>
      <c r="D161" s="52" t="s">
        <v>55</v>
      </c>
      <c r="E161" s="14">
        <v>171</v>
      </c>
      <c r="F161" s="26"/>
      <c r="G161" s="26"/>
      <c r="H161" s="26"/>
      <c r="J161" s="79">
        <v>1</v>
      </c>
      <c r="K161" s="79">
        <v>1</v>
      </c>
      <c r="L161" s="79">
        <v>1</v>
      </c>
      <c r="N161" s="99">
        <f t="shared" si="69"/>
        <v>0</v>
      </c>
      <c r="O161" s="99">
        <f t="shared" si="70"/>
        <v>0</v>
      </c>
      <c r="P161" s="99">
        <f t="shared" si="71"/>
        <v>0</v>
      </c>
      <c r="R161" s="27"/>
      <c r="S161" s="14"/>
      <c r="T161" s="1"/>
      <c r="U161" s="100"/>
      <c r="V161" s="1"/>
    </row>
    <row r="162" spans="1:22" customFormat="1" ht="27" customHeight="1" x14ac:dyDescent="0.25">
      <c r="A162" s="1"/>
      <c r="B162" s="137"/>
      <c r="C162" s="44"/>
      <c r="D162" s="50" t="s">
        <v>56</v>
      </c>
      <c r="E162" s="14">
        <v>172</v>
      </c>
      <c r="F162" s="25"/>
      <c r="G162" s="25"/>
      <c r="H162" s="25"/>
      <c r="J162" s="80"/>
      <c r="K162" s="80"/>
      <c r="L162" s="80"/>
      <c r="N162" s="110"/>
      <c r="O162" s="110"/>
      <c r="P162" s="110"/>
      <c r="R162" s="27"/>
      <c r="S162" s="14"/>
      <c r="T162" s="1"/>
      <c r="U162" s="100"/>
      <c r="V162" s="1"/>
    </row>
    <row r="163" spans="1:22" customFormat="1" ht="27" customHeight="1" x14ac:dyDescent="0.25">
      <c r="A163" s="1"/>
      <c r="B163" s="137"/>
      <c r="C163" s="44"/>
      <c r="D163" s="51" t="s">
        <v>53</v>
      </c>
      <c r="E163" s="14">
        <v>173</v>
      </c>
      <c r="F163" s="26"/>
      <c r="G163" s="26"/>
      <c r="H163" s="26"/>
      <c r="J163" s="79">
        <v>0.15</v>
      </c>
      <c r="K163" s="79">
        <v>0.5</v>
      </c>
      <c r="L163" s="79">
        <v>1</v>
      </c>
      <c r="N163" s="99">
        <f t="shared" ref="N163:N165" si="72">F163*J163</f>
        <v>0</v>
      </c>
      <c r="O163" s="99">
        <f t="shared" ref="O163:O165" si="73">G163*K163</f>
        <v>0</v>
      </c>
      <c r="P163" s="99">
        <f t="shared" ref="P163:P165" si="74">H163*L163</f>
        <v>0</v>
      </c>
      <c r="R163" s="27"/>
      <c r="S163" s="14"/>
      <c r="T163" s="1"/>
      <c r="U163" s="100"/>
      <c r="V163" s="1"/>
    </row>
    <row r="164" spans="1:22" customFormat="1" ht="27" customHeight="1" x14ac:dyDescent="0.25">
      <c r="A164" s="1"/>
      <c r="B164" s="137"/>
      <c r="C164" s="44"/>
      <c r="D164" s="52" t="s">
        <v>54</v>
      </c>
      <c r="E164" s="14">
        <v>174</v>
      </c>
      <c r="F164" s="26"/>
      <c r="G164" s="26"/>
      <c r="H164" s="26"/>
      <c r="J164" s="79">
        <v>0.5</v>
      </c>
      <c r="K164" s="79">
        <v>0.5</v>
      </c>
      <c r="L164" s="79">
        <v>1</v>
      </c>
      <c r="N164" s="99">
        <f t="shared" si="72"/>
        <v>0</v>
      </c>
      <c r="O164" s="99">
        <f t="shared" si="73"/>
        <v>0</v>
      </c>
      <c r="P164" s="99">
        <f t="shared" si="74"/>
        <v>0</v>
      </c>
      <c r="R164" s="27"/>
      <c r="S164" s="14"/>
      <c r="T164" s="1"/>
      <c r="U164" s="100"/>
      <c r="V164" s="1"/>
    </row>
    <row r="165" spans="1:22" customFormat="1" ht="27" customHeight="1" x14ac:dyDescent="0.25">
      <c r="A165" s="1"/>
      <c r="B165" s="137"/>
      <c r="C165" s="44"/>
      <c r="D165" s="52" t="s">
        <v>55</v>
      </c>
      <c r="E165" s="14">
        <v>175</v>
      </c>
      <c r="F165" s="26"/>
      <c r="G165" s="26"/>
      <c r="H165" s="26"/>
      <c r="J165" s="79">
        <v>1</v>
      </c>
      <c r="K165" s="79">
        <v>1</v>
      </c>
      <c r="L165" s="79">
        <v>1</v>
      </c>
      <c r="N165" s="99">
        <f t="shared" si="72"/>
        <v>0</v>
      </c>
      <c r="O165" s="99">
        <f t="shared" si="73"/>
        <v>0</v>
      </c>
      <c r="P165" s="99">
        <f t="shared" si="74"/>
        <v>0</v>
      </c>
      <c r="R165" s="27"/>
      <c r="S165" s="14"/>
      <c r="T165" s="1"/>
      <c r="U165" s="100"/>
      <c r="V165" s="1"/>
    </row>
    <row r="166" spans="1:22" customFormat="1" ht="27" customHeight="1" x14ac:dyDescent="0.25">
      <c r="A166" s="1"/>
      <c r="B166" s="137"/>
      <c r="C166" s="44"/>
      <c r="D166" s="53" t="s">
        <v>65</v>
      </c>
      <c r="E166" s="14">
        <v>176</v>
      </c>
      <c r="F166" s="25"/>
      <c r="G166" s="25"/>
      <c r="H166" s="25"/>
      <c r="J166" s="80"/>
      <c r="K166" s="80"/>
      <c r="L166" s="80"/>
      <c r="N166" s="110"/>
      <c r="O166" s="110"/>
      <c r="P166" s="110"/>
      <c r="R166" s="27"/>
      <c r="S166" s="14"/>
      <c r="T166" s="1"/>
      <c r="U166" s="100"/>
      <c r="V166" s="1"/>
    </row>
    <row r="167" spans="1:22" customFormat="1" ht="27" customHeight="1" x14ac:dyDescent="0.25">
      <c r="A167" s="1"/>
      <c r="B167" s="137"/>
      <c r="C167" s="44"/>
      <c r="D167" s="49" t="s">
        <v>51</v>
      </c>
      <c r="E167" s="14">
        <v>177</v>
      </c>
      <c r="F167" s="26"/>
      <c r="G167" s="26"/>
      <c r="H167" s="25"/>
      <c r="J167" s="79">
        <v>0.5</v>
      </c>
      <c r="K167" s="79">
        <v>0.5</v>
      </c>
      <c r="L167" s="80"/>
      <c r="N167" s="99">
        <f t="shared" ref="N167" si="75">F167*J167</f>
        <v>0</v>
      </c>
      <c r="O167" s="99">
        <f t="shared" ref="O167" si="76">G167*K167</f>
        <v>0</v>
      </c>
      <c r="P167" s="110"/>
      <c r="R167" s="27"/>
      <c r="S167" s="14"/>
      <c r="T167" s="1"/>
      <c r="U167" s="100"/>
      <c r="V167" s="1"/>
    </row>
    <row r="168" spans="1:22" customFormat="1" ht="27" customHeight="1" x14ac:dyDescent="0.25">
      <c r="A168" s="1"/>
      <c r="B168" s="137"/>
      <c r="C168" s="44"/>
      <c r="D168" s="50" t="s">
        <v>52</v>
      </c>
      <c r="E168" s="14">
        <v>178</v>
      </c>
      <c r="F168" s="25"/>
      <c r="G168" s="25"/>
      <c r="H168" s="25"/>
      <c r="J168" s="80"/>
      <c r="K168" s="80"/>
      <c r="L168" s="80"/>
      <c r="N168" s="110"/>
      <c r="O168" s="110"/>
      <c r="P168" s="110"/>
      <c r="R168" s="27"/>
      <c r="S168" s="14"/>
      <c r="T168" s="1"/>
      <c r="U168" s="100"/>
      <c r="V168" s="1"/>
    </row>
    <row r="169" spans="1:22" customFormat="1" ht="27" customHeight="1" x14ac:dyDescent="0.25">
      <c r="A169" s="1"/>
      <c r="B169" s="137"/>
      <c r="C169" s="44"/>
      <c r="D169" s="51" t="s">
        <v>53</v>
      </c>
      <c r="E169" s="14">
        <v>179</v>
      </c>
      <c r="F169" s="26"/>
      <c r="G169" s="26"/>
      <c r="H169" s="25"/>
      <c r="J169" s="79">
        <v>0.5</v>
      </c>
      <c r="K169" s="79">
        <v>0.5</v>
      </c>
      <c r="L169" s="80"/>
      <c r="N169" s="99">
        <f t="shared" ref="N169:N171" si="77">F169*J169</f>
        <v>0</v>
      </c>
      <c r="O169" s="99">
        <f t="shared" ref="O169:O171" si="78">G169*K169</f>
        <v>0</v>
      </c>
      <c r="P169" s="110"/>
      <c r="R169" s="27"/>
      <c r="S169" s="14"/>
      <c r="T169" s="1"/>
      <c r="U169" s="100"/>
      <c r="V169" s="1"/>
    </row>
    <row r="170" spans="1:22" customFormat="1" ht="27" customHeight="1" x14ac:dyDescent="0.25">
      <c r="A170" s="1"/>
      <c r="B170" s="145"/>
      <c r="C170" s="44"/>
      <c r="D170" s="52" t="s">
        <v>54</v>
      </c>
      <c r="E170" s="14">
        <v>180</v>
      </c>
      <c r="F170" s="26"/>
      <c r="G170" s="26"/>
      <c r="H170" s="25"/>
      <c r="J170" s="79">
        <v>0.5</v>
      </c>
      <c r="K170" s="79">
        <v>0.5</v>
      </c>
      <c r="L170" s="80"/>
      <c r="N170" s="99">
        <f t="shared" si="77"/>
        <v>0</v>
      </c>
      <c r="O170" s="99">
        <f t="shared" si="78"/>
        <v>0</v>
      </c>
      <c r="P170" s="110"/>
      <c r="R170" s="27"/>
      <c r="S170" s="14"/>
      <c r="T170" s="1"/>
      <c r="U170" s="100"/>
      <c r="V170" s="1"/>
    </row>
    <row r="171" spans="1:22" customFormat="1" ht="27" customHeight="1" x14ac:dyDescent="0.25">
      <c r="A171" s="1"/>
      <c r="B171" s="145"/>
      <c r="C171" s="44"/>
      <c r="D171" s="52" t="s">
        <v>55</v>
      </c>
      <c r="E171" s="14">
        <v>181</v>
      </c>
      <c r="F171" s="26"/>
      <c r="G171" s="26"/>
      <c r="H171" s="25"/>
      <c r="J171" s="79">
        <v>1</v>
      </c>
      <c r="K171" s="79">
        <v>1</v>
      </c>
      <c r="L171" s="80"/>
      <c r="N171" s="99">
        <f t="shared" si="77"/>
        <v>0</v>
      </c>
      <c r="O171" s="99">
        <f t="shared" si="78"/>
        <v>0</v>
      </c>
      <c r="P171" s="110"/>
      <c r="R171" s="27"/>
      <c r="S171" s="14"/>
      <c r="T171" s="1"/>
      <c r="U171" s="100"/>
      <c r="V171" s="1"/>
    </row>
    <row r="172" spans="1:22" customFormat="1" ht="27" customHeight="1" x14ac:dyDescent="0.25">
      <c r="A172" s="1"/>
      <c r="B172" s="137"/>
      <c r="C172" s="44"/>
      <c r="D172" s="50" t="s">
        <v>56</v>
      </c>
      <c r="E172" s="14">
        <v>182</v>
      </c>
      <c r="F172" s="25"/>
      <c r="G172" s="25"/>
      <c r="H172" s="25"/>
      <c r="J172" s="80"/>
      <c r="K172" s="80"/>
      <c r="L172" s="80"/>
      <c r="N172" s="110"/>
      <c r="O172" s="110"/>
      <c r="P172" s="110"/>
      <c r="R172" s="27"/>
      <c r="S172" s="14"/>
      <c r="T172" s="1"/>
      <c r="U172" s="100"/>
      <c r="V172" s="1"/>
    </row>
    <row r="173" spans="1:22" customFormat="1" ht="27" customHeight="1" x14ac:dyDescent="0.25">
      <c r="A173" s="1"/>
      <c r="B173" s="137"/>
      <c r="C173" s="44"/>
      <c r="D173" s="51" t="s">
        <v>53</v>
      </c>
      <c r="E173" s="14">
        <v>183</v>
      </c>
      <c r="F173" s="26"/>
      <c r="G173" s="26"/>
      <c r="H173" s="25"/>
      <c r="J173" s="79">
        <v>0.5</v>
      </c>
      <c r="K173" s="79">
        <v>0.5</v>
      </c>
      <c r="L173" s="80"/>
      <c r="N173" s="99">
        <f t="shared" ref="N173:N175" si="79">F173*J173</f>
        <v>0</v>
      </c>
      <c r="O173" s="99">
        <f t="shared" ref="O173:O175" si="80">G173*K173</f>
        <v>0</v>
      </c>
      <c r="P173" s="110"/>
      <c r="R173" s="27"/>
      <c r="S173" s="14"/>
      <c r="T173" s="1"/>
      <c r="U173" s="100"/>
      <c r="V173" s="1"/>
    </row>
    <row r="174" spans="1:22" customFormat="1" ht="27" customHeight="1" x14ac:dyDescent="0.25">
      <c r="A174" s="1"/>
      <c r="B174" s="145"/>
      <c r="C174" s="44"/>
      <c r="D174" s="52" t="s">
        <v>54</v>
      </c>
      <c r="E174" s="14">
        <v>184</v>
      </c>
      <c r="F174" s="26"/>
      <c r="G174" s="26"/>
      <c r="H174" s="25"/>
      <c r="J174" s="79">
        <v>0.5</v>
      </c>
      <c r="K174" s="79">
        <v>0.5</v>
      </c>
      <c r="L174" s="80"/>
      <c r="N174" s="99">
        <f t="shared" si="79"/>
        <v>0</v>
      </c>
      <c r="O174" s="99">
        <f t="shared" si="80"/>
        <v>0</v>
      </c>
      <c r="P174" s="110"/>
      <c r="R174" s="27"/>
      <c r="S174" s="14"/>
      <c r="T174" s="1"/>
      <c r="U174" s="100"/>
      <c r="V174" s="1"/>
    </row>
    <row r="175" spans="1:22" customFormat="1" ht="27" customHeight="1" x14ac:dyDescent="0.25">
      <c r="A175" s="1"/>
      <c r="B175" s="145"/>
      <c r="C175" s="44"/>
      <c r="D175" s="52" t="s">
        <v>55</v>
      </c>
      <c r="E175" s="14">
        <v>185</v>
      </c>
      <c r="F175" s="26"/>
      <c r="G175" s="26"/>
      <c r="H175" s="25"/>
      <c r="J175" s="79">
        <v>1</v>
      </c>
      <c r="K175" s="79">
        <v>1</v>
      </c>
      <c r="L175" s="80"/>
      <c r="N175" s="99">
        <f t="shared" si="79"/>
        <v>0</v>
      </c>
      <c r="O175" s="99">
        <f t="shared" si="80"/>
        <v>0</v>
      </c>
      <c r="P175" s="110"/>
      <c r="R175" s="27"/>
      <c r="S175" s="14"/>
      <c r="T175" s="1"/>
      <c r="U175" s="100"/>
      <c r="V175" s="1"/>
    </row>
    <row r="176" spans="1:22" customFormat="1" ht="27" customHeight="1" x14ac:dyDescent="0.25">
      <c r="A176" s="1"/>
      <c r="B176" s="137"/>
      <c r="C176" s="44"/>
      <c r="D176" s="53" t="s">
        <v>66</v>
      </c>
      <c r="E176" s="14">
        <v>186</v>
      </c>
      <c r="F176" s="25"/>
      <c r="G176" s="25"/>
      <c r="H176" s="25"/>
      <c r="J176" s="80"/>
      <c r="K176" s="80"/>
      <c r="L176" s="80"/>
      <c r="N176" s="110"/>
      <c r="O176" s="110"/>
      <c r="P176" s="110"/>
      <c r="R176" s="27"/>
      <c r="S176" s="14"/>
      <c r="T176" s="1"/>
      <c r="U176" s="100"/>
      <c r="V176" s="1"/>
    </row>
    <row r="177" spans="1:22" customFormat="1" ht="27" customHeight="1" x14ac:dyDescent="0.25">
      <c r="A177" s="1"/>
      <c r="B177" s="137"/>
      <c r="C177" s="44"/>
      <c r="D177" s="49" t="s">
        <v>51</v>
      </c>
      <c r="E177" s="14">
        <v>187</v>
      </c>
      <c r="F177" s="26"/>
      <c r="G177" s="25"/>
      <c r="H177" s="25"/>
      <c r="J177" s="79">
        <v>0.5</v>
      </c>
      <c r="K177" s="80"/>
      <c r="L177" s="80"/>
      <c r="N177" s="99">
        <f t="shared" ref="N177" si="81">F177*J177</f>
        <v>0</v>
      </c>
      <c r="O177" s="110"/>
      <c r="P177" s="110"/>
      <c r="R177" s="27"/>
      <c r="S177" s="14"/>
      <c r="T177" s="1"/>
      <c r="U177" s="100"/>
      <c r="V177" s="1"/>
    </row>
    <row r="178" spans="1:22" customFormat="1" ht="27" customHeight="1" x14ac:dyDescent="0.25">
      <c r="A178" s="1"/>
      <c r="B178" s="137"/>
      <c r="C178" s="44"/>
      <c r="D178" s="50" t="s">
        <v>52</v>
      </c>
      <c r="E178" s="14">
        <v>188</v>
      </c>
      <c r="F178" s="25"/>
      <c r="G178" s="25"/>
      <c r="H178" s="25"/>
      <c r="J178" s="80"/>
      <c r="K178" s="80"/>
      <c r="L178" s="80"/>
      <c r="N178" s="110"/>
      <c r="O178" s="110"/>
      <c r="P178" s="110"/>
      <c r="R178" s="27"/>
      <c r="S178" s="14"/>
      <c r="T178" s="1"/>
      <c r="U178" s="100"/>
      <c r="V178" s="1"/>
    </row>
    <row r="179" spans="1:22" customFormat="1" ht="27" customHeight="1" x14ac:dyDescent="0.25">
      <c r="A179" s="1"/>
      <c r="B179" s="137"/>
      <c r="C179" s="44"/>
      <c r="D179" s="51" t="s">
        <v>53</v>
      </c>
      <c r="E179" s="14">
        <v>189</v>
      </c>
      <c r="F179" s="26"/>
      <c r="G179" s="25"/>
      <c r="H179" s="25"/>
      <c r="J179" s="79">
        <v>0.5</v>
      </c>
      <c r="K179" s="80"/>
      <c r="L179" s="80"/>
      <c r="N179" s="99">
        <f t="shared" ref="N179:N181" si="82">F179*J179</f>
        <v>0</v>
      </c>
      <c r="O179" s="110"/>
      <c r="P179" s="110"/>
      <c r="R179" s="27"/>
      <c r="S179" s="14"/>
      <c r="T179" s="1"/>
      <c r="U179" s="100"/>
      <c r="V179" s="1"/>
    </row>
    <row r="180" spans="1:22" customFormat="1" ht="27" customHeight="1" x14ac:dyDescent="0.25">
      <c r="A180" s="1"/>
      <c r="B180" s="137"/>
      <c r="C180" s="44"/>
      <c r="D180" s="52" t="s">
        <v>54</v>
      </c>
      <c r="E180" s="14">
        <v>190</v>
      </c>
      <c r="F180" s="26"/>
      <c r="G180" s="25"/>
      <c r="H180" s="25"/>
      <c r="J180" s="79">
        <v>0.5</v>
      </c>
      <c r="K180" s="80"/>
      <c r="L180" s="80"/>
      <c r="N180" s="99">
        <f t="shared" si="82"/>
        <v>0</v>
      </c>
      <c r="O180" s="110"/>
      <c r="P180" s="110"/>
      <c r="R180" s="27"/>
      <c r="S180" s="14"/>
      <c r="T180" s="1"/>
      <c r="U180" s="100"/>
      <c r="V180" s="1"/>
    </row>
    <row r="181" spans="1:22" customFormat="1" ht="27" customHeight="1" x14ac:dyDescent="0.25">
      <c r="A181" s="1"/>
      <c r="B181" s="137"/>
      <c r="C181" s="44"/>
      <c r="D181" s="52" t="s">
        <v>55</v>
      </c>
      <c r="E181" s="14">
        <v>191</v>
      </c>
      <c r="F181" s="26"/>
      <c r="G181" s="25"/>
      <c r="H181" s="25"/>
      <c r="J181" s="79">
        <v>1</v>
      </c>
      <c r="K181" s="80"/>
      <c r="L181" s="80"/>
      <c r="N181" s="99">
        <f t="shared" si="82"/>
        <v>0</v>
      </c>
      <c r="O181" s="110"/>
      <c r="P181" s="110"/>
      <c r="R181" s="27"/>
      <c r="S181" s="14"/>
      <c r="T181" s="1"/>
      <c r="U181" s="100"/>
      <c r="V181" s="1"/>
    </row>
    <row r="182" spans="1:22" customFormat="1" ht="27" customHeight="1" x14ac:dyDescent="0.25">
      <c r="A182" s="1"/>
      <c r="B182" s="137"/>
      <c r="C182" s="44"/>
      <c r="D182" s="50" t="s">
        <v>56</v>
      </c>
      <c r="E182" s="14">
        <v>192</v>
      </c>
      <c r="F182" s="25"/>
      <c r="G182" s="25"/>
      <c r="H182" s="25"/>
      <c r="J182" s="80"/>
      <c r="K182" s="80"/>
      <c r="L182" s="80"/>
      <c r="N182" s="110"/>
      <c r="O182" s="110"/>
      <c r="P182" s="110"/>
      <c r="R182" s="27"/>
      <c r="S182" s="14"/>
      <c r="T182" s="1"/>
      <c r="U182" s="100"/>
      <c r="V182" s="1"/>
    </row>
    <row r="183" spans="1:22" customFormat="1" ht="27" customHeight="1" x14ac:dyDescent="0.25">
      <c r="A183" s="1"/>
      <c r="B183" s="137"/>
      <c r="C183" s="44"/>
      <c r="D183" s="51" t="s">
        <v>53</v>
      </c>
      <c r="E183" s="14">
        <v>193</v>
      </c>
      <c r="F183" s="26"/>
      <c r="G183" s="25"/>
      <c r="H183" s="25"/>
      <c r="J183" s="79">
        <v>0.5</v>
      </c>
      <c r="K183" s="80"/>
      <c r="L183" s="80"/>
      <c r="N183" s="99">
        <f t="shared" ref="N183:N185" si="83">F183*J183</f>
        <v>0</v>
      </c>
      <c r="O183" s="110"/>
      <c r="P183" s="110"/>
      <c r="R183" s="27"/>
      <c r="S183" s="14"/>
      <c r="T183" s="1"/>
      <c r="U183" s="100"/>
      <c r="V183" s="1"/>
    </row>
    <row r="184" spans="1:22" customFormat="1" ht="27" customHeight="1" x14ac:dyDescent="0.25">
      <c r="A184" s="1"/>
      <c r="B184" s="137"/>
      <c r="C184" s="44"/>
      <c r="D184" s="52" t="s">
        <v>54</v>
      </c>
      <c r="E184" s="14">
        <v>194</v>
      </c>
      <c r="F184" s="26"/>
      <c r="G184" s="25"/>
      <c r="H184" s="25"/>
      <c r="J184" s="79">
        <v>0.5</v>
      </c>
      <c r="K184" s="80"/>
      <c r="L184" s="80"/>
      <c r="N184" s="99">
        <f t="shared" si="83"/>
        <v>0</v>
      </c>
      <c r="O184" s="110"/>
      <c r="P184" s="110"/>
      <c r="R184" s="27"/>
      <c r="S184" s="14"/>
      <c r="T184" s="1"/>
      <c r="U184" s="100"/>
      <c r="V184" s="1"/>
    </row>
    <row r="185" spans="1:22" customFormat="1" ht="27" customHeight="1" x14ac:dyDescent="0.25">
      <c r="A185" s="1"/>
      <c r="B185" s="137"/>
      <c r="C185" s="44"/>
      <c r="D185" s="52" t="s">
        <v>55</v>
      </c>
      <c r="E185" s="14">
        <v>195</v>
      </c>
      <c r="F185" s="26"/>
      <c r="G185" s="25"/>
      <c r="H185" s="25"/>
      <c r="J185" s="79">
        <v>1</v>
      </c>
      <c r="K185" s="80"/>
      <c r="L185" s="80"/>
      <c r="N185" s="99">
        <f t="shared" si="83"/>
        <v>0</v>
      </c>
      <c r="O185" s="110"/>
      <c r="P185" s="110"/>
      <c r="R185" s="27"/>
      <c r="S185" s="14"/>
      <c r="T185" s="1"/>
      <c r="U185" s="100"/>
      <c r="V185" s="1"/>
    </row>
    <row r="186" spans="1:22" customFormat="1" ht="27" customHeight="1" x14ac:dyDescent="0.25">
      <c r="A186" s="1"/>
      <c r="B186" s="137"/>
      <c r="C186" s="44"/>
      <c r="D186" s="53" t="s">
        <v>67</v>
      </c>
      <c r="E186" s="14">
        <v>196</v>
      </c>
      <c r="F186" s="25"/>
      <c r="G186" s="25"/>
      <c r="H186" s="25"/>
      <c r="J186" s="80"/>
      <c r="K186" s="80"/>
      <c r="L186" s="80"/>
      <c r="N186" s="110"/>
      <c r="O186" s="110"/>
      <c r="P186" s="110"/>
      <c r="R186" s="27"/>
      <c r="S186" s="14"/>
      <c r="T186" s="1"/>
      <c r="U186" s="100"/>
      <c r="V186" s="1"/>
    </row>
    <row r="187" spans="1:22" customFormat="1" ht="27" customHeight="1" x14ac:dyDescent="0.25">
      <c r="A187" s="1"/>
      <c r="B187" s="137"/>
      <c r="C187" s="44"/>
      <c r="D187" s="49" t="s">
        <v>51</v>
      </c>
      <c r="E187" s="14">
        <v>197</v>
      </c>
      <c r="F187" s="26"/>
      <c r="G187" s="25"/>
      <c r="H187" s="25"/>
      <c r="J187" s="79">
        <v>0.5</v>
      </c>
      <c r="K187" s="80"/>
      <c r="L187" s="80"/>
      <c r="N187" s="99">
        <f t="shared" ref="N187" si="84">F187*J187</f>
        <v>0</v>
      </c>
      <c r="O187" s="110"/>
      <c r="P187" s="110"/>
      <c r="R187" s="27"/>
      <c r="S187" s="14"/>
      <c r="T187" s="1"/>
      <c r="U187" s="100"/>
      <c r="V187" s="1"/>
    </row>
    <row r="188" spans="1:22" customFormat="1" ht="27" customHeight="1" x14ac:dyDescent="0.25">
      <c r="A188" s="1"/>
      <c r="B188" s="137"/>
      <c r="C188" s="44"/>
      <c r="D188" s="50" t="s">
        <v>52</v>
      </c>
      <c r="E188" s="14">
        <v>198</v>
      </c>
      <c r="F188" s="25"/>
      <c r="G188" s="25"/>
      <c r="H188" s="25"/>
      <c r="J188" s="80"/>
      <c r="K188" s="80"/>
      <c r="L188" s="80"/>
      <c r="N188" s="110"/>
      <c r="O188" s="110"/>
      <c r="P188" s="110"/>
      <c r="R188" s="27"/>
      <c r="S188" s="14"/>
      <c r="T188" s="1"/>
      <c r="U188" s="100"/>
      <c r="V188" s="1"/>
    </row>
    <row r="189" spans="1:22" customFormat="1" ht="27" customHeight="1" x14ac:dyDescent="0.25">
      <c r="A189" s="1"/>
      <c r="B189" s="137"/>
      <c r="C189" s="44"/>
      <c r="D189" s="51" t="s">
        <v>53</v>
      </c>
      <c r="E189" s="14">
        <v>199</v>
      </c>
      <c r="F189" s="26"/>
      <c r="G189" s="25"/>
      <c r="H189" s="25"/>
      <c r="J189" s="79">
        <v>0.5</v>
      </c>
      <c r="K189" s="80"/>
      <c r="L189" s="80"/>
      <c r="N189" s="99">
        <f t="shared" ref="N189:N191" si="85">F189*J189</f>
        <v>0</v>
      </c>
      <c r="O189" s="110"/>
      <c r="P189" s="110"/>
      <c r="R189" s="27"/>
      <c r="S189" s="14"/>
      <c r="T189" s="1"/>
      <c r="U189" s="100"/>
      <c r="V189" s="1"/>
    </row>
    <row r="190" spans="1:22" customFormat="1" ht="27" customHeight="1" x14ac:dyDescent="0.25">
      <c r="A190" s="1"/>
      <c r="B190" s="137"/>
      <c r="C190" s="44"/>
      <c r="D190" s="52" t="s">
        <v>54</v>
      </c>
      <c r="E190" s="14">
        <v>200</v>
      </c>
      <c r="F190" s="26"/>
      <c r="G190" s="25"/>
      <c r="H190" s="25"/>
      <c r="J190" s="79">
        <v>0.5</v>
      </c>
      <c r="K190" s="80"/>
      <c r="L190" s="80"/>
      <c r="N190" s="99">
        <f t="shared" si="85"/>
        <v>0</v>
      </c>
      <c r="O190" s="110"/>
      <c r="P190" s="110"/>
      <c r="R190" s="27"/>
      <c r="S190" s="14"/>
      <c r="T190" s="1"/>
      <c r="U190" s="100"/>
      <c r="V190" s="1"/>
    </row>
    <row r="191" spans="1:22" customFormat="1" ht="27" customHeight="1" x14ac:dyDescent="0.25">
      <c r="A191" s="1"/>
      <c r="B191" s="137"/>
      <c r="C191" s="44"/>
      <c r="D191" s="52" t="s">
        <v>55</v>
      </c>
      <c r="E191" s="14">
        <v>201</v>
      </c>
      <c r="F191" s="26"/>
      <c r="G191" s="25"/>
      <c r="H191" s="25"/>
      <c r="J191" s="79">
        <v>1</v>
      </c>
      <c r="K191" s="80"/>
      <c r="L191" s="80"/>
      <c r="N191" s="99">
        <f t="shared" si="85"/>
        <v>0</v>
      </c>
      <c r="O191" s="110"/>
      <c r="P191" s="110"/>
      <c r="R191" s="27"/>
      <c r="S191" s="14"/>
      <c r="T191" s="1"/>
      <c r="U191" s="100"/>
      <c r="V191" s="1"/>
    </row>
    <row r="192" spans="1:22" customFormat="1" ht="27" customHeight="1" x14ac:dyDescent="0.25">
      <c r="A192" s="1"/>
      <c r="B192" s="137"/>
      <c r="C192" s="44"/>
      <c r="D192" s="50" t="s">
        <v>56</v>
      </c>
      <c r="E192" s="14">
        <v>202</v>
      </c>
      <c r="F192" s="25"/>
      <c r="G192" s="25"/>
      <c r="H192" s="25"/>
      <c r="J192" s="80"/>
      <c r="K192" s="80"/>
      <c r="L192" s="80"/>
      <c r="N192" s="110"/>
      <c r="O192" s="110"/>
      <c r="P192" s="110"/>
      <c r="R192" s="27"/>
      <c r="S192" s="14"/>
      <c r="T192" s="1"/>
      <c r="U192" s="100"/>
      <c r="V192" s="1"/>
    </row>
    <row r="193" spans="1:22" customFormat="1" ht="27" customHeight="1" x14ac:dyDescent="0.25">
      <c r="A193" s="1"/>
      <c r="B193" s="137"/>
      <c r="C193" s="44"/>
      <c r="D193" s="51" t="s">
        <v>53</v>
      </c>
      <c r="E193" s="14">
        <v>203</v>
      </c>
      <c r="F193" s="26"/>
      <c r="G193" s="25"/>
      <c r="H193" s="25"/>
      <c r="J193" s="79">
        <v>0.5</v>
      </c>
      <c r="K193" s="80"/>
      <c r="L193" s="80"/>
      <c r="N193" s="99">
        <f t="shared" ref="N193:N195" si="86">F193*J193</f>
        <v>0</v>
      </c>
      <c r="O193" s="110"/>
      <c r="P193" s="110"/>
      <c r="R193" s="27"/>
      <c r="S193" s="14"/>
      <c r="T193" s="1"/>
      <c r="U193" s="100"/>
      <c r="V193" s="1"/>
    </row>
    <row r="194" spans="1:22" customFormat="1" ht="27" customHeight="1" x14ac:dyDescent="0.25">
      <c r="A194" s="1"/>
      <c r="B194" s="137"/>
      <c r="C194" s="44"/>
      <c r="D194" s="52" t="s">
        <v>54</v>
      </c>
      <c r="E194" s="14">
        <v>204</v>
      </c>
      <c r="F194" s="26"/>
      <c r="G194" s="25"/>
      <c r="H194" s="25"/>
      <c r="J194" s="79">
        <v>0.5</v>
      </c>
      <c r="K194" s="80"/>
      <c r="L194" s="80"/>
      <c r="N194" s="99">
        <f t="shared" si="86"/>
        <v>0</v>
      </c>
      <c r="O194" s="110"/>
      <c r="P194" s="110"/>
      <c r="R194" s="27"/>
      <c r="S194" s="14"/>
      <c r="T194" s="1"/>
      <c r="U194" s="100"/>
      <c r="V194" s="1"/>
    </row>
    <row r="195" spans="1:22" customFormat="1" ht="27" customHeight="1" x14ac:dyDescent="0.25">
      <c r="A195" s="1"/>
      <c r="B195" s="137"/>
      <c r="C195" s="44"/>
      <c r="D195" s="52" t="s">
        <v>55</v>
      </c>
      <c r="E195" s="14">
        <v>205</v>
      </c>
      <c r="F195" s="26"/>
      <c r="G195" s="25"/>
      <c r="H195" s="25"/>
      <c r="J195" s="79">
        <v>1</v>
      </c>
      <c r="K195" s="80"/>
      <c r="L195" s="80"/>
      <c r="N195" s="99">
        <f t="shared" si="86"/>
        <v>0</v>
      </c>
      <c r="O195" s="110"/>
      <c r="P195" s="110"/>
      <c r="R195" s="27"/>
      <c r="S195" s="14"/>
      <c r="T195" s="1"/>
      <c r="U195" s="100"/>
      <c r="V195" s="1"/>
    </row>
    <row r="196" spans="1:22" customFormat="1" ht="25" x14ac:dyDescent="0.25">
      <c r="A196" s="1"/>
      <c r="B196" s="137"/>
      <c r="C196" s="55"/>
      <c r="D196" s="53" t="s">
        <v>68</v>
      </c>
      <c r="E196" s="14">
        <v>206</v>
      </c>
      <c r="F196" s="25"/>
      <c r="G196" s="25"/>
      <c r="H196" s="25"/>
      <c r="J196" s="80"/>
      <c r="K196" s="80"/>
      <c r="L196" s="80"/>
      <c r="N196" s="110"/>
      <c r="O196" s="110"/>
      <c r="P196" s="110"/>
      <c r="R196" s="27"/>
      <c r="S196" s="14"/>
      <c r="T196" s="1"/>
      <c r="U196" s="100"/>
      <c r="V196" s="1"/>
    </row>
    <row r="197" spans="1:22" customFormat="1" ht="27" customHeight="1" x14ac:dyDescent="0.25">
      <c r="A197" s="1"/>
      <c r="B197" s="137"/>
      <c r="C197" s="44"/>
      <c r="D197" s="49" t="s">
        <v>51</v>
      </c>
      <c r="E197" s="14">
        <v>207</v>
      </c>
      <c r="F197" s="26"/>
      <c r="G197" s="26"/>
      <c r="H197" s="25"/>
      <c r="J197" s="79">
        <v>0.5</v>
      </c>
      <c r="K197" s="79">
        <v>0.5</v>
      </c>
      <c r="L197" s="80"/>
      <c r="N197" s="99">
        <f t="shared" ref="N197" si="87">F197*J197</f>
        <v>0</v>
      </c>
      <c r="O197" s="99">
        <f t="shared" ref="O197" si="88">G197*K197</f>
        <v>0</v>
      </c>
      <c r="P197" s="110"/>
      <c r="R197" s="27"/>
      <c r="S197" s="14"/>
      <c r="T197" s="1"/>
      <c r="U197" s="100"/>
      <c r="V197" s="1"/>
    </row>
    <row r="198" spans="1:22" customFormat="1" ht="27" customHeight="1" x14ac:dyDescent="0.25">
      <c r="A198" s="1"/>
      <c r="B198" s="137"/>
      <c r="C198" s="44"/>
      <c r="D198" s="50" t="s">
        <v>52</v>
      </c>
      <c r="E198" s="14">
        <v>208</v>
      </c>
      <c r="F198" s="25"/>
      <c r="G198" s="25"/>
      <c r="H198" s="25"/>
      <c r="J198" s="80"/>
      <c r="K198" s="80"/>
      <c r="L198" s="80"/>
      <c r="N198" s="110"/>
      <c r="O198" s="110"/>
      <c r="P198" s="110"/>
      <c r="R198" s="27"/>
      <c r="S198" s="14"/>
      <c r="T198" s="1"/>
      <c r="U198" s="100"/>
      <c r="V198" s="1"/>
    </row>
    <row r="199" spans="1:22" customFormat="1" ht="27" customHeight="1" x14ac:dyDescent="0.25">
      <c r="A199" s="1"/>
      <c r="B199" s="137"/>
      <c r="C199" s="44"/>
      <c r="D199" s="51" t="s">
        <v>53</v>
      </c>
      <c r="E199" s="14">
        <v>209</v>
      </c>
      <c r="F199" s="26"/>
      <c r="G199" s="26"/>
      <c r="H199" s="25"/>
      <c r="J199" s="79">
        <v>0.5</v>
      </c>
      <c r="K199" s="79">
        <v>0.5</v>
      </c>
      <c r="L199" s="80"/>
      <c r="N199" s="99">
        <f t="shared" ref="N199:N201" si="89">F199*J199</f>
        <v>0</v>
      </c>
      <c r="O199" s="99">
        <f t="shared" ref="O199:O201" si="90">G199*K199</f>
        <v>0</v>
      </c>
      <c r="P199" s="110"/>
      <c r="R199" s="27"/>
      <c r="S199" s="14"/>
      <c r="T199" s="1"/>
      <c r="U199" s="100"/>
      <c r="V199" s="1"/>
    </row>
    <row r="200" spans="1:22" customFormat="1" ht="27" customHeight="1" x14ac:dyDescent="0.25">
      <c r="A200" s="1"/>
      <c r="B200" s="137"/>
      <c r="C200" s="44"/>
      <c r="D200" s="52" t="s">
        <v>54</v>
      </c>
      <c r="E200" s="14">
        <v>210</v>
      </c>
      <c r="F200" s="26"/>
      <c r="G200" s="26"/>
      <c r="H200" s="25"/>
      <c r="J200" s="79">
        <v>0.5</v>
      </c>
      <c r="K200" s="79">
        <v>0.5</v>
      </c>
      <c r="L200" s="80"/>
      <c r="N200" s="99">
        <f t="shared" si="89"/>
        <v>0</v>
      </c>
      <c r="O200" s="99">
        <f t="shared" si="90"/>
        <v>0</v>
      </c>
      <c r="P200" s="110"/>
      <c r="R200" s="27"/>
      <c r="S200" s="14"/>
      <c r="T200" s="1"/>
      <c r="U200" s="100"/>
      <c r="V200" s="1"/>
    </row>
    <row r="201" spans="1:22" customFormat="1" ht="27" customHeight="1" x14ac:dyDescent="0.25">
      <c r="A201" s="1"/>
      <c r="B201" s="137"/>
      <c r="C201" s="44"/>
      <c r="D201" s="52" t="s">
        <v>55</v>
      </c>
      <c r="E201" s="14">
        <v>211</v>
      </c>
      <c r="F201" s="26"/>
      <c r="G201" s="26"/>
      <c r="H201" s="25"/>
      <c r="J201" s="79">
        <v>1</v>
      </c>
      <c r="K201" s="79">
        <v>1</v>
      </c>
      <c r="L201" s="80"/>
      <c r="N201" s="99">
        <f t="shared" si="89"/>
        <v>0</v>
      </c>
      <c r="O201" s="99">
        <f t="shared" si="90"/>
        <v>0</v>
      </c>
      <c r="P201" s="110"/>
      <c r="R201" s="27"/>
      <c r="S201" s="14"/>
      <c r="T201" s="1"/>
      <c r="U201" s="100"/>
      <c r="V201" s="1"/>
    </row>
    <row r="202" spans="1:22" customFormat="1" ht="27" customHeight="1" x14ac:dyDescent="0.25">
      <c r="A202" s="1"/>
      <c r="B202" s="137"/>
      <c r="C202" s="44"/>
      <c r="D202" s="50" t="s">
        <v>56</v>
      </c>
      <c r="E202" s="14">
        <v>212</v>
      </c>
      <c r="F202" s="25"/>
      <c r="G202" s="25"/>
      <c r="H202" s="25"/>
      <c r="J202" s="80"/>
      <c r="K202" s="80"/>
      <c r="L202" s="80"/>
      <c r="N202" s="110"/>
      <c r="O202" s="110"/>
      <c r="P202" s="110"/>
      <c r="R202" s="27"/>
      <c r="S202" s="14"/>
      <c r="T202" s="1"/>
      <c r="U202" s="100"/>
      <c r="V202" s="1"/>
    </row>
    <row r="203" spans="1:22" customFormat="1" ht="27" customHeight="1" x14ac:dyDescent="0.25">
      <c r="A203" s="1"/>
      <c r="B203" s="137"/>
      <c r="C203" s="44"/>
      <c r="D203" s="51" t="s">
        <v>53</v>
      </c>
      <c r="E203" s="14">
        <v>213</v>
      </c>
      <c r="F203" s="26"/>
      <c r="G203" s="26"/>
      <c r="H203" s="25"/>
      <c r="J203" s="79">
        <v>0.5</v>
      </c>
      <c r="K203" s="79">
        <v>0.5</v>
      </c>
      <c r="L203" s="80"/>
      <c r="N203" s="99">
        <f t="shared" ref="N203:N205" si="91">F203*J203</f>
        <v>0</v>
      </c>
      <c r="O203" s="99">
        <f t="shared" ref="O203:O205" si="92">G203*K203</f>
        <v>0</v>
      </c>
      <c r="P203" s="110"/>
      <c r="R203" s="27"/>
      <c r="S203" s="14"/>
      <c r="T203" s="1"/>
      <c r="U203" s="100"/>
      <c r="V203" s="1"/>
    </row>
    <row r="204" spans="1:22" customFormat="1" ht="27" customHeight="1" x14ac:dyDescent="0.25">
      <c r="A204" s="1"/>
      <c r="B204" s="137"/>
      <c r="C204" s="44"/>
      <c r="D204" s="52" t="s">
        <v>54</v>
      </c>
      <c r="E204" s="14">
        <v>214</v>
      </c>
      <c r="F204" s="26"/>
      <c r="G204" s="26"/>
      <c r="H204" s="25"/>
      <c r="J204" s="79">
        <v>0.5</v>
      </c>
      <c r="K204" s="79">
        <v>0.5</v>
      </c>
      <c r="L204" s="80"/>
      <c r="N204" s="99">
        <f t="shared" si="91"/>
        <v>0</v>
      </c>
      <c r="O204" s="99">
        <f t="shared" si="92"/>
        <v>0</v>
      </c>
      <c r="P204" s="110"/>
      <c r="R204" s="27"/>
      <c r="S204" s="14"/>
      <c r="T204" s="1"/>
      <c r="U204" s="100"/>
      <c r="V204" s="1"/>
    </row>
    <row r="205" spans="1:22" customFormat="1" ht="27" customHeight="1" x14ac:dyDescent="0.25">
      <c r="A205" s="1"/>
      <c r="B205" s="137"/>
      <c r="C205" s="44"/>
      <c r="D205" s="52" t="s">
        <v>55</v>
      </c>
      <c r="E205" s="14">
        <v>215</v>
      </c>
      <c r="F205" s="26"/>
      <c r="G205" s="26"/>
      <c r="H205" s="25"/>
      <c r="J205" s="79">
        <v>1</v>
      </c>
      <c r="K205" s="79">
        <v>1</v>
      </c>
      <c r="L205" s="80"/>
      <c r="N205" s="99">
        <f t="shared" si="91"/>
        <v>0</v>
      </c>
      <c r="O205" s="99">
        <f t="shared" si="92"/>
        <v>0</v>
      </c>
      <c r="P205" s="110"/>
      <c r="R205" s="27"/>
      <c r="S205" s="14"/>
      <c r="T205" s="1"/>
      <c r="U205" s="100"/>
      <c r="V205" s="1"/>
    </row>
    <row r="206" spans="1:22" customFormat="1" ht="27" customHeight="1" x14ac:dyDescent="0.25">
      <c r="A206" s="1"/>
      <c r="B206" s="145"/>
      <c r="C206" s="44"/>
      <c r="D206" s="53" t="s">
        <v>69</v>
      </c>
      <c r="E206" s="14">
        <v>216</v>
      </c>
      <c r="F206" s="25"/>
      <c r="G206" s="25"/>
      <c r="H206" s="25"/>
      <c r="J206" s="80"/>
      <c r="K206" s="80"/>
      <c r="L206" s="80"/>
      <c r="N206" s="110"/>
      <c r="O206" s="110"/>
      <c r="P206" s="110"/>
      <c r="R206" s="27"/>
      <c r="S206" s="14"/>
      <c r="T206" s="1"/>
      <c r="U206" s="100"/>
      <c r="V206" s="1"/>
    </row>
    <row r="207" spans="1:22" customFormat="1" ht="27" customHeight="1" x14ac:dyDescent="0.25">
      <c r="A207" s="1"/>
      <c r="B207" s="137"/>
      <c r="C207" s="44"/>
      <c r="D207" s="49" t="s">
        <v>51</v>
      </c>
      <c r="E207" s="14">
        <v>217</v>
      </c>
      <c r="F207" s="26"/>
      <c r="G207" s="26"/>
      <c r="H207" s="25"/>
      <c r="J207" s="79">
        <v>0</v>
      </c>
      <c r="K207" s="79">
        <v>0.5</v>
      </c>
      <c r="L207" s="80"/>
      <c r="N207" s="99">
        <f t="shared" ref="N207:O207" si="93">F207*J207</f>
        <v>0</v>
      </c>
      <c r="O207" s="99">
        <f t="shared" si="93"/>
        <v>0</v>
      </c>
      <c r="P207" s="110"/>
      <c r="R207" s="27"/>
      <c r="S207" s="14"/>
      <c r="T207" s="1"/>
      <c r="U207" s="100"/>
      <c r="V207" s="1"/>
    </row>
    <row r="208" spans="1:22" customFormat="1" ht="27" customHeight="1" x14ac:dyDescent="0.25">
      <c r="A208" s="1"/>
      <c r="B208" s="137"/>
      <c r="C208" s="44"/>
      <c r="D208" s="50" t="s">
        <v>52</v>
      </c>
      <c r="E208" s="14">
        <v>218</v>
      </c>
      <c r="F208" s="25"/>
      <c r="G208" s="25"/>
      <c r="H208" s="25"/>
      <c r="J208" s="80"/>
      <c r="K208" s="80"/>
      <c r="L208" s="80"/>
      <c r="N208" s="110"/>
      <c r="O208" s="110"/>
      <c r="P208" s="110"/>
      <c r="R208" s="27"/>
      <c r="S208" s="14"/>
      <c r="T208" s="1"/>
      <c r="U208" s="100"/>
      <c r="V208" s="1"/>
    </row>
    <row r="209" spans="1:22" customFormat="1" ht="27" customHeight="1" x14ac:dyDescent="0.25">
      <c r="A209" s="1"/>
      <c r="B209" s="137"/>
      <c r="C209" s="44"/>
      <c r="D209" s="51" t="s">
        <v>53</v>
      </c>
      <c r="E209" s="14">
        <v>219</v>
      </c>
      <c r="F209" s="26"/>
      <c r="G209" s="26"/>
      <c r="H209" s="25"/>
      <c r="J209" s="79">
        <v>0</v>
      </c>
      <c r="K209" s="79">
        <v>0.5</v>
      </c>
      <c r="L209" s="80"/>
      <c r="N209" s="99">
        <f t="shared" ref="N209:N211" si="94">F209*J209</f>
        <v>0</v>
      </c>
      <c r="O209" s="99">
        <f t="shared" ref="O209:O211" si="95">G209*K209</f>
        <v>0</v>
      </c>
      <c r="P209" s="110"/>
      <c r="R209" s="27"/>
      <c r="S209" s="14"/>
      <c r="T209" s="1"/>
      <c r="U209" s="100"/>
      <c r="V209" s="1"/>
    </row>
    <row r="210" spans="1:22" customFormat="1" ht="27" customHeight="1" x14ac:dyDescent="0.25">
      <c r="A210" s="1"/>
      <c r="B210" s="137"/>
      <c r="C210" s="44"/>
      <c r="D210" s="52" t="s">
        <v>54</v>
      </c>
      <c r="E210" s="14">
        <v>220</v>
      </c>
      <c r="F210" s="26"/>
      <c r="G210" s="26"/>
      <c r="H210" s="25"/>
      <c r="J210" s="136">
        <v>0.5</v>
      </c>
      <c r="K210" s="79">
        <v>0.5</v>
      </c>
      <c r="L210" s="80"/>
      <c r="N210" s="99">
        <f t="shared" si="94"/>
        <v>0</v>
      </c>
      <c r="O210" s="99">
        <f t="shared" si="95"/>
        <v>0</v>
      </c>
      <c r="P210" s="110"/>
      <c r="R210" s="27"/>
      <c r="S210" s="14"/>
      <c r="T210" s="1"/>
      <c r="U210" s="100"/>
      <c r="V210" s="1"/>
    </row>
    <row r="211" spans="1:22" customFormat="1" ht="27" customHeight="1" x14ac:dyDescent="0.25">
      <c r="A211" s="1"/>
      <c r="B211" s="137"/>
      <c r="C211" s="44"/>
      <c r="D211" s="52" t="s">
        <v>55</v>
      </c>
      <c r="E211" s="14">
        <v>221</v>
      </c>
      <c r="F211" s="26"/>
      <c r="G211" s="26"/>
      <c r="H211" s="25"/>
      <c r="J211" s="79">
        <v>1</v>
      </c>
      <c r="K211" s="79">
        <v>1</v>
      </c>
      <c r="L211" s="80"/>
      <c r="N211" s="99">
        <f t="shared" si="94"/>
        <v>0</v>
      </c>
      <c r="O211" s="99">
        <f t="shared" si="95"/>
        <v>0</v>
      </c>
      <c r="P211" s="110"/>
      <c r="R211" s="27"/>
      <c r="S211" s="14"/>
      <c r="T211" s="1"/>
      <c r="U211" s="100"/>
      <c r="V211" s="1"/>
    </row>
    <row r="212" spans="1:22" customFormat="1" ht="27" customHeight="1" x14ac:dyDescent="0.25">
      <c r="A212" s="1"/>
      <c r="B212" s="137"/>
      <c r="C212" s="44"/>
      <c r="D212" s="56" t="s">
        <v>56</v>
      </c>
      <c r="E212" s="14">
        <v>222</v>
      </c>
      <c r="F212" s="25"/>
      <c r="G212" s="25"/>
      <c r="H212" s="25"/>
      <c r="J212" s="80"/>
      <c r="K212" s="80"/>
      <c r="L212" s="80"/>
      <c r="N212" s="110"/>
      <c r="O212" s="110"/>
      <c r="P212" s="110"/>
      <c r="R212" s="27"/>
      <c r="S212" s="14"/>
      <c r="T212" s="1"/>
      <c r="U212" s="100"/>
      <c r="V212" s="1"/>
    </row>
    <row r="213" spans="1:22" customFormat="1" ht="27" customHeight="1" x14ac:dyDescent="0.25">
      <c r="A213" s="1"/>
      <c r="B213" s="137"/>
      <c r="C213" s="44"/>
      <c r="D213" s="51" t="s">
        <v>53</v>
      </c>
      <c r="E213" s="14">
        <v>223</v>
      </c>
      <c r="F213" s="26"/>
      <c r="G213" s="26"/>
      <c r="H213" s="25"/>
      <c r="J213" s="79">
        <v>0</v>
      </c>
      <c r="K213" s="79">
        <v>0.5</v>
      </c>
      <c r="L213" s="80"/>
      <c r="N213" s="99">
        <f t="shared" ref="N213:N215" si="96">F213*J213</f>
        <v>0</v>
      </c>
      <c r="O213" s="99">
        <f t="shared" ref="O213:O215" si="97">G213*K213</f>
        <v>0</v>
      </c>
      <c r="P213" s="110"/>
      <c r="R213" s="27"/>
      <c r="S213" s="14"/>
      <c r="T213" s="1"/>
      <c r="U213" s="100"/>
      <c r="V213" s="1"/>
    </row>
    <row r="214" spans="1:22" customFormat="1" ht="27" customHeight="1" x14ac:dyDescent="0.25">
      <c r="A214" s="1"/>
      <c r="B214" s="137"/>
      <c r="C214" s="44"/>
      <c r="D214" s="52" t="s">
        <v>54</v>
      </c>
      <c r="E214" s="14">
        <v>224</v>
      </c>
      <c r="F214" s="26"/>
      <c r="G214" s="26"/>
      <c r="H214" s="25"/>
      <c r="J214" s="79">
        <v>0.5</v>
      </c>
      <c r="K214" s="79">
        <v>0.5</v>
      </c>
      <c r="L214" s="80"/>
      <c r="N214" s="99">
        <f t="shared" si="96"/>
        <v>0</v>
      </c>
      <c r="O214" s="99">
        <f t="shared" si="97"/>
        <v>0</v>
      </c>
      <c r="P214" s="110"/>
      <c r="R214" s="27"/>
      <c r="S214" s="14"/>
      <c r="T214" s="1"/>
      <c r="U214" s="100"/>
      <c r="V214" s="1"/>
    </row>
    <row r="215" spans="1:22" customFormat="1" ht="27" customHeight="1" x14ac:dyDescent="0.25">
      <c r="A215" s="1"/>
      <c r="B215" s="137"/>
      <c r="C215" s="44"/>
      <c r="D215" s="52" t="s">
        <v>55</v>
      </c>
      <c r="E215" s="14">
        <v>225</v>
      </c>
      <c r="F215" s="26"/>
      <c r="G215" s="26"/>
      <c r="H215" s="25"/>
      <c r="J215" s="79">
        <v>1</v>
      </c>
      <c r="K215" s="79">
        <v>1</v>
      </c>
      <c r="L215" s="80"/>
      <c r="N215" s="99">
        <f t="shared" si="96"/>
        <v>0</v>
      </c>
      <c r="O215" s="99">
        <f t="shared" si="97"/>
        <v>0</v>
      </c>
      <c r="P215" s="110"/>
      <c r="R215" s="27"/>
      <c r="S215" s="14"/>
      <c r="T215" s="1"/>
      <c r="U215" s="100"/>
      <c r="V215" s="1"/>
    </row>
    <row r="216" spans="1:22" customFormat="1" ht="27" customHeight="1" x14ac:dyDescent="0.25">
      <c r="A216" s="1"/>
      <c r="B216" s="137"/>
      <c r="C216" s="55"/>
      <c r="D216" s="57" t="s">
        <v>70</v>
      </c>
      <c r="E216" s="14">
        <v>226</v>
      </c>
      <c r="F216" s="25"/>
      <c r="G216" s="25"/>
      <c r="H216" s="25"/>
      <c r="J216" s="80"/>
      <c r="K216" s="80"/>
      <c r="L216" s="80"/>
      <c r="N216" s="110"/>
      <c r="O216" s="110"/>
      <c r="P216" s="110"/>
      <c r="R216" s="27"/>
      <c r="S216" s="14"/>
      <c r="T216" s="1"/>
      <c r="U216" s="100"/>
      <c r="V216" s="1"/>
    </row>
    <row r="217" spans="1:22" customFormat="1" ht="27" customHeight="1" x14ac:dyDescent="0.25">
      <c r="A217" s="1"/>
      <c r="B217" s="137"/>
      <c r="C217" s="44"/>
      <c r="D217" s="49" t="s">
        <v>51</v>
      </c>
      <c r="E217" s="14">
        <v>227</v>
      </c>
      <c r="F217" s="26"/>
      <c r="G217" s="26"/>
      <c r="H217" s="25"/>
      <c r="J217" s="79">
        <v>0.5</v>
      </c>
      <c r="K217" s="79">
        <v>0.5</v>
      </c>
      <c r="L217" s="80"/>
      <c r="N217" s="99">
        <f t="shared" ref="N217" si="98">F217*J217</f>
        <v>0</v>
      </c>
      <c r="O217" s="99">
        <f t="shared" ref="O217" si="99">G217*K217</f>
        <v>0</v>
      </c>
      <c r="P217" s="110"/>
      <c r="R217" s="27"/>
      <c r="S217" s="14"/>
      <c r="T217" s="1"/>
      <c r="U217" s="100"/>
      <c r="V217" s="1"/>
    </row>
    <row r="218" spans="1:22" customFormat="1" ht="27" customHeight="1" x14ac:dyDescent="0.25">
      <c r="A218" s="1"/>
      <c r="B218" s="137"/>
      <c r="C218" s="44"/>
      <c r="D218" s="50" t="s">
        <v>52</v>
      </c>
      <c r="E218" s="14">
        <v>228</v>
      </c>
      <c r="F218" s="25"/>
      <c r="G218" s="25"/>
      <c r="H218" s="25"/>
      <c r="J218" s="80"/>
      <c r="K218" s="80"/>
      <c r="L218" s="80"/>
      <c r="N218" s="110"/>
      <c r="O218" s="110"/>
      <c r="P218" s="110"/>
      <c r="R218" s="27"/>
      <c r="S218" s="14"/>
      <c r="T218" s="1"/>
      <c r="U218" s="100"/>
      <c r="V218" s="1"/>
    </row>
    <row r="219" spans="1:22" customFormat="1" ht="27" customHeight="1" x14ac:dyDescent="0.25">
      <c r="A219" s="1"/>
      <c r="B219" s="137"/>
      <c r="C219" s="44"/>
      <c r="D219" s="51" t="s">
        <v>53</v>
      </c>
      <c r="E219" s="14">
        <v>229</v>
      </c>
      <c r="F219" s="26"/>
      <c r="G219" s="26"/>
      <c r="H219" s="25"/>
      <c r="J219" s="79">
        <v>0.5</v>
      </c>
      <c r="K219" s="79">
        <v>0.5</v>
      </c>
      <c r="L219" s="80"/>
      <c r="N219" s="99">
        <f t="shared" ref="N219:N221" si="100">F219*J219</f>
        <v>0</v>
      </c>
      <c r="O219" s="99">
        <f t="shared" ref="O219:O221" si="101">G219*K219</f>
        <v>0</v>
      </c>
      <c r="P219" s="110"/>
      <c r="R219" s="27"/>
      <c r="S219" s="14"/>
      <c r="T219" s="1"/>
      <c r="U219" s="100"/>
      <c r="V219" s="1"/>
    </row>
    <row r="220" spans="1:22" customFormat="1" ht="27" customHeight="1" x14ac:dyDescent="0.25">
      <c r="A220" s="1"/>
      <c r="B220" s="137"/>
      <c r="C220" s="44"/>
      <c r="D220" s="52" t="s">
        <v>54</v>
      </c>
      <c r="E220" s="14">
        <v>230</v>
      </c>
      <c r="F220" s="26"/>
      <c r="G220" s="26"/>
      <c r="H220" s="25"/>
      <c r="J220" s="79">
        <v>0.5</v>
      </c>
      <c r="K220" s="79">
        <v>0.5</v>
      </c>
      <c r="L220" s="80"/>
      <c r="N220" s="99">
        <f t="shared" si="100"/>
        <v>0</v>
      </c>
      <c r="O220" s="99">
        <f t="shared" si="101"/>
        <v>0</v>
      </c>
      <c r="P220" s="110"/>
      <c r="R220" s="27"/>
      <c r="S220" s="14"/>
      <c r="T220" s="1"/>
      <c r="U220" s="100"/>
      <c r="V220" s="1"/>
    </row>
    <row r="221" spans="1:22" customFormat="1" ht="27" customHeight="1" x14ac:dyDescent="0.25">
      <c r="A221" s="1"/>
      <c r="B221" s="137"/>
      <c r="C221" s="44"/>
      <c r="D221" s="52" t="s">
        <v>55</v>
      </c>
      <c r="E221" s="14">
        <v>231</v>
      </c>
      <c r="F221" s="26"/>
      <c r="G221" s="26"/>
      <c r="H221" s="25"/>
      <c r="J221" s="79">
        <v>1</v>
      </c>
      <c r="K221" s="79">
        <v>1</v>
      </c>
      <c r="L221" s="80"/>
      <c r="N221" s="99">
        <f t="shared" si="100"/>
        <v>0</v>
      </c>
      <c r="O221" s="99">
        <f t="shared" si="101"/>
        <v>0</v>
      </c>
      <c r="P221" s="110"/>
      <c r="R221" s="27"/>
      <c r="S221" s="14"/>
      <c r="T221" s="1"/>
      <c r="U221" s="100"/>
      <c r="V221" s="1"/>
    </row>
    <row r="222" spans="1:22" customFormat="1" ht="27" customHeight="1" x14ac:dyDescent="0.25">
      <c r="A222" s="1"/>
      <c r="B222" s="137"/>
      <c r="C222" s="44"/>
      <c r="D222" s="50" t="s">
        <v>56</v>
      </c>
      <c r="E222" s="14">
        <v>232</v>
      </c>
      <c r="F222" s="25"/>
      <c r="G222" s="25"/>
      <c r="H222" s="25"/>
      <c r="J222" s="80"/>
      <c r="K222" s="80"/>
      <c r="L222" s="80"/>
      <c r="N222" s="110"/>
      <c r="O222" s="110"/>
      <c r="P222" s="110"/>
      <c r="R222" s="27"/>
      <c r="S222" s="14"/>
      <c r="T222" s="1"/>
      <c r="U222" s="100"/>
      <c r="V222" s="1"/>
    </row>
    <row r="223" spans="1:22" customFormat="1" ht="27" customHeight="1" x14ac:dyDescent="0.25">
      <c r="A223" s="1"/>
      <c r="B223" s="137"/>
      <c r="C223" s="44"/>
      <c r="D223" s="51" t="s">
        <v>53</v>
      </c>
      <c r="E223" s="14">
        <v>233</v>
      </c>
      <c r="F223" s="26"/>
      <c r="G223" s="26"/>
      <c r="H223" s="25"/>
      <c r="J223" s="79">
        <v>0.5</v>
      </c>
      <c r="K223" s="79">
        <v>0.5</v>
      </c>
      <c r="L223" s="80"/>
      <c r="N223" s="99">
        <f t="shared" ref="N223:N225" si="102">F223*J223</f>
        <v>0</v>
      </c>
      <c r="O223" s="99">
        <f t="shared" ref="O223:O225" si="103">G223*K223</f>
        <v>0</v>
      </c>
      <c r="P223" s="110"/>
      <c r="R223" s="27"/>
      <c r="S223" s="14"/>
      <c r="T223" s="1"/>
      <c r="U223" s="100"/>
      <c r="V223" s="1"/>
    </row>
    <row r="224" spans="1:22" customFormat="1" ht="27" customHeight="1" x14ac:dyDescent="0.25">
      <c r="A224" s="1"/>
      <c r="B224" s="137"/>
      <c r="C224" s="44"/>
      <c r="D224" s="52" t="s">
        <v>54</v>
      </c>
      <c r="E224" s="14">
        <v>234</v>
      </c>
      <c r="F224" s="26"/>
      <c r="G224" s="26"/>
      <c r="H224" s="25"/>
      <c r="J224" s="79">
        <v>0.5</v>
      </c>
      <c r="K224" s="79">
        <v>0.5</v>
      </c>
      <c r="L224" s="80"/>
      <c r="N224" s="99">
        <f t="shared" si="102"/>
        <v>0</v>
      </c>
      <c r="O224" s="99">
        <f t="shared" si="103"/>
        <v>0</v>
      </c>
      <c r="P224" s="110"/>
      <c r="R224" s="27"/>
      <c r="S224" s="14"/>
      <c r="T224" s="1"/>
      <c r="U224" s="100"/>
      <c r="V224" s="1"/>
    </row>
    <row r="225" spans="1:22" customFormat="1" ht="27" customHeight="1" x14ac:dyDescent="0.25">
      <c r="A225" s="1"/>
      <c r="B225" s="137"/>
      <c r="C225" s="44"/>
      <c r="D225" s="52" t="s">
        <v>55</v>
      </c>
      <c r="E225" s="14">
        <v>235</v>
      </c>
      <c r="F225" s="26"/>
      <c r="G225" s="26"/>
      <c r="H225" s="25"/>
      <c r="J225" s="79">
        <v>1</v>
      </c>
      <c r="K225" s="79">
        <v>1</v>
      </c>
      <c r="L225" s="80"/>
      <c r="N225" s="99">
        <f t="shared" si="102"/>
        <v>0</v>
      </c>
      <c r="O225" s="99">
        <f t="shared" si="103"/>
        <v>0</v>
      </c>
      <c r="P225" s="110"/>
      <c r="R225" s="27"/>
      <c r="S225" s="14"/>
      <c r="T225" s="1"/>
      <c r="U225" s="100"/>
      <c r="V225" s="1"/>
    </row>
    <row r="226" spans="1:22" customFormat="1" ht="37.5" x14ac:dyDescent="0.25">
      <c r="A226" s="1"/>
      <c r="B226" s="137"/>
      <c r="C226" s="58"/>
      <c r="D226" s="172" t="s">
        <v>115</v>
      </c>
      <c r="E226" s="14">
        <v>236</v>
      </c>
      <c r="F226" s="25"/>
      <c r="G226" s="25"/>
      <c r="H226" s="25"/>
      <c r="J226" s="80"/>
      <c r="K226" s="80"/>
      <c r="L226" s="80"/>
      <c r="N226" s="110"/>
      <c r="O226" s="110"/>
      <c r="P226" s="110"/>
      <c r="R226" s="27"/>
      <c r="S226" s="14"/>
      <c r="T226" s="1"/>
      <c r="U226" s="100"/>
      <c r="V226" s="1"/>
    </row>
    <row r="227" spans="1:22" customFormat="1" ht="27" customHeight="1" x14ac:dyDescent="0.25">
      <c r="A227" s="1"/>
      <c r="B227" s="137"/>
      <c r="C227" s="44"/>
      <c r="D227" s="49" t="s">
        <v>51</v>
      </c>
      <c r="E227" s="14">
        <v>237</v>
      </c>
      <c r="F227" s="26"/>
      <c r="G227" s="26"/>
      <c r="H227" s="26"/>
      <c r="J227" s="79">
        <v>0.5</v>
      </c>
      <c r="K227" s="79">
        <v>0.5</v>
      </c>
      <c r="L227" s="79">
        <v>0.65</v>
      </c>
      <c r="N227" s="99">
        <f t="shared" ref="N227" si="104">F227*J227</f>
        <v>0</v>
      </c>
      <c r="O227" s="99">
        <f t="shared" ref="O227" si="105">G227*K227</f>
        <v>0</v>
      </c>
      <c r="P227" s="99">
        <f t="shared" ref="P227" si="106">H227*L227</f>
        <v>0</v>
      </c>
      <c r="R227" s="27"/>
      <c r="S227" s="14"/>
      <c r="T227" s="1"/>
      <c r="U227" s="100"/>
      <c r="V227" s="1"/>
    </row>
    <row r="228" spans="1:22" customFormat="1" ht="27" customHeight="1" x14ac:dyDescent="0.25">
      <c r="A228" s="1"/>
      <c r="B228" s="137"/>
      <c r="C228" s="44"/>
      <c r="D228" s="50" t="s">
        <v>52</v>
      </c>
      <c r="E228" s="14">
        <v>238</v>
      </c>
      <c r="F228" s="25"/>
      <c r="G228" s="25"/>
      <c r="H228" s="25"/>
      <c r="J228" s="80"/>
      <c r="K228" s="80"/>
      <c r="L228" s="80"/>
      <c r="N228" s="110"/>
      <c r="O228" s="110"/>
      <c r="P228" s="110"/>
      <c r="R228" s="27"/>
      <c r="S228" s="14"/>
      <c r="T228" s="1"/>
      <c r="U228" s="100"/>
      <c r="V228" s="1"/>
    </row>
    <row r="229" spans="1:22" customFormat="1" ht="27" customHeight="1" x14ac:dyDescent="0.25">
      <c r="A229" s="1"/>
      <c r="B229" s="137"/>
      <c r="C229" s="44"/>
      <c r="D229" s="51" t="s">
        <v>53</v>
      </c>
      <c r="E229" s="14">
        <v>239</v>
      </c>
      <c r="F229" s="26"/>
      <c r="G229" s="26"/>
      <c r="H229" s="26"/>
      <c r="J229" s="79">
        <v>0.5</v>
      </c>
      <c r="K229" s="79">
        <v>0.5</v>
      </c>
      <c r="L229" s="79">
        <v>0.65</v>
      </c>
      <c r="N229" s="99">
        <f t="shared" ref="N229:N231" si="107">F229*J229</f>
        <v>0</v>
      </c>
      <c r="O229" s="99">
        <f t="shared" ref="O229:O231" si="108">G229*K229</f>
        <v>0</v>
      </c>
      <c r="P229" s="99">
        <f t="shared" ref="P229:P231" si="109">H229*L229</f>
        <v>0</v>
      </c>
      <c r="R229" s="27"/>
      <c r="S229" s="14"/>
      <c r="T229" s="1"/>
      <c r="U229" s="100"/>
      <c r="V229" s="1"/>
    </row>
    <row r="230" spans="1:22" customFormat="1" ht="27" customHeight="1" x14ac:dyDescent="0.25">
      <c r="A230" s="1"/>
      <c r="B230" s="137"/>
      <c r="C230" s="44"/>
      <c r="D230" s="52" t="s">
        <v>54</v>
      </c>
      <c r="E230" s="14">
        <v>240</v>
      </c>
      <c r="F230" s="26"/>
      <c r="G230" s="26"/>
      <c r="H230" s="26"/>
      <c r="J230" s="79">
        <v>0.5</v>
      </c>
      <c r="K230" s="79">
        <v>0.5</v>
      </c>
      <c r="L230" s="79">
        <v>0.65</v>
      </c>
      <c r="N230" s="99">
        <f t="shared" si="107"/>
        <v>0</v>
      </c>
      <c r="O230" s="99">
        <f t="shared" si="108"/>
        <v>0</v>
      </c>
      <c r="P230" s="99">
        <f t="shared" si="109"/>
        <v>0</v>
      </c>
      <c r="R230" s="27"/>
      <c r="S230" s="14"/>
      <c r="T230" s="1"/>
      <c r="U230" s="100"/>
      <c r="V230" s="1"/>
    </row>
    <row r="231" spans="1:22" customFormat="1" ht="27" customHeight="1" x14ac:dyDescent="0.25">
      <c r="A231" s="1"/>
      <c r="B231" s="137"/>
      <c r="C231" s="44"/>
      <c r="D231" s="52" t="s">
        <v>55</v>
      </c>
      <c r="E231" s="14">
        <v>241</v>
      </c>
      <c r="F231" s="26"/>
      <c r="G231" s="26"/>
      <c r="H231" s="26"/>
      <c r="J231" s="79">
        <v>1</v>
      </c>
      <c r="K231" s="79">
        <v>1</v>
      </c>
      <c r="L231" s="79">
        <v>1</v>
      </c>
      <c r="N231" s="99">
        <f t="shared" si="107"/>
        <v>0</v>
      </c>
      <c r="O231" s="99">
        <f t="shared" si="108"/>
        <v>0</v>
      </c>
      <c r="P231" s="99">
        <f t="shared" si="109"/>
        <v>0</v>
      </c>
      <c r="R231" s="27"/>
      <c r="S231" s="14"/>
      <c r="T231" s="1"/>
      <c r="U231" s="100"/>
      <c r="V231" s="1"/>
    </row>
    <row r="232" spans="1:22" customFormat="1" ht="27" customHeight="1" x14ac:dyDescent="0.25">
      <c r="A232" s="1"/>
      <c r="B232" s="137"/>
      <c r="C232" s="44"/>
      <c r="D232" s="50" t="s">
        <v>56</v>
      </c>
      <c r="E232" s="14">
        <v>242</v>
      </c>
      <c r="F232" s="25"/>
      <c r="G232" s="25"/>
      <c r="H232" s="25"/>
      <c r="J232" s="80"/>
      <c r="K232" s="80"/>
      <c r="L232" s="80"/>
      <c r="N232" s="110"/>
      <c r="O232" s="110"/>
      <c r="P232" s="110"/>
      <c r="R232" s="27"/>
      <c r="S232" s="14"/>
      <c r="T232" s="1"/>
      <c r="U232" s="100"/>
      <c r="V232" s="1"/>
    </row>
    <row r="233" spans="1:22" customFormat="1" ht="27" customHeight="1" x14ac:dyDescent="0.25">
      <c r="A233" s="1"/>
      <c r="B233" s="137"/>
      <c r="C233" s="44"/>
      <c r="D233" s="51" t="s">
        <v>53</v>
      </c>
      <c r="E233" s="14">
        <v>243</v>
      </c>
      <c r="F233" s="26"/>
      <c r="G233" s="26"/>
      <c r="H233" s="26"/>
      <c r="J233" s="79">
        <v>0.5</v>
      </c>
      <c r="K233" s="79">
        <v>0.5</v>
      </c>
      <c r="L233" s="79">
        <v>0.65</v>
      </c>
      <c r="N233" s="99">
        <f t="shared" ref="N233:N235" si="110">F233*J233</f>
        <v>0</v>
      </c>
      <c r="O233" s="99">
        <f t="shared" ref="O233:O235" si="111">G233*K233</f>
        <v>0</v>
      </c>
      <c r="P233" s="99">
        <f t="shared" ref="P233:P235" si="112">H233*L233</f>
        <v>0</v>
      </c>
      <c r="R233" s="27"/>
      <c r="S233" s="14"/>
      <c r="T233" s="1"/>
      <c r="U233" s="100"/>
      <c r="V233" s="1"/>
    </row>
    <row r="234" spans="1:22" customFormat="1" ht="27" customHeight="1" x14ac:dyDescent="0.25">
      <c r="A234" s="1"/>
      <c r="B234" s="137"/>
      <c r="C234" s="44"/>
      <c r="D234" s="52" t="s">
        <v>54</v>
      </c>
      <c r="E234" s="14">
        <v>244</v>
      </c>
      <c r="F234" s="26"/>
      <c r="G234" s="26"/>
      <c r="H234" s="26"/>
      <c r="J234" s="79">
        <v>0.5</v>
      </c>
      <c r="K234" s="79">
        <v>0.5</v>
      </c>
      <c r="L234" s="79">
        <v>0.65</v>
      </c>
      <c r="N234" s="99">
        <f t="shared" si="110"/>
        <v>0</v>
      </c>
      <c r="O234" s="99">
        <f t="shared" si="111"/>
        <v>0</v>
      </c>
      <c r="P234" s="99">
        <f t="shared" si="112"/>
        <v>0</v>
      </c>
      <c r="R234" s="27"/>
      <c r="S234" s="14"/>
      <c r="T234" s="1"/>
      <c r="U234" s="100"/>
      <c r="V234" s="1"/>
    </row>
    <row r="235" spans="1:22" customFormat="1" ht="27" customHeight="1" x14ac:dyDescent="0.25">
      <c r="A235" s="1"/>
      <c r="B235" s="137"/>
      <c r="C235" s="44"/>
      <c r="D235" s="52" t="s">
        <v>55</v>
      </c>
      <c r="E235" s="14">
        <v>245</v>
      </c>
      <c r="F235" s="26"/>
      <c r="G235" s="26"/>
      <c r="H235" s="26"/>
      <c r="J235" s="79">
        <v>1</v>
      </c>
      <c r="K235" s="79">
        <v>1</v>
      </c>
      <c r="L235" s="79">
        <v>1</v>
      </c>
      <c r="N235" s="99">
        <f t="shared" si="110"/>
        <v>0</v>
      </c>
      <c r="O235" s="99">
        <f t="shared" si="111"/>
        <v>0</v>
      </c>
      <c r="P235" s="99">
        <f t="shared" si="112"/>
        <v>0</v>
      </c>
      <c r="R235" s="27"/>
      <c r="S235" s="14"/>
      <c r="T235" s="1"/>
      <c r="U235" s="100"/>
      <c r="V235" s="1"/>
    </row>
    <row r="236" spans="1:22" customFormat="1" ht="37.5" x14ac:dyDescent="0.25">
      <c r="A236" s="1"/>
      <c r="B236" s="137"/>
      <c r="C236" s="44"/>
      <c r="D236" s="172" t="s">
        <v>116</v>
      </c>
      <c r="E236" s="14">
        <v>246</v>
      </c>
      <c r="F236" s="25"/>
      <c r="G236" s="25"/>
      <c r="H236" s="25"/>
      <c r="J236" s="80"/>
      <c r="K236" s="80"/>
      <c r="L236" s="80"/>
      <c r="N236" s="110"/>
      <c r="O236" s="110"/>
      <c r="P236" s="110"/>
      <c r="R236" s="27"/>
      <c r="S236" s="14"/>
      <c r="T236" s="1"/>
      <c r="U236" s="100"/>
      <c r="V236" s="1"/>
    </row>
    <row r="237" spans="1:22" customFormat="1" ht="27" customHeight="1" x14ac:dyDescent="0.25">
      <c r="A237" s="1"/>
      <c r="B237" s="137"/>
      <c r="C237" s="44"/>
      <c r="D237" s="49" t="s">
        <v>51</v>
      </c>
      <c r="E237" s="14">
        <v>247</v>
      </c>
      <c r="F237" s="25"/>
      <c r="G237" s="25"/>
      <c r="H237" s="26"/>
      <c r="J237" s="80"/>
      <c r="K237" s="80"/>
      <c r="L237" s="79">
        <v>0.65</v>
      </c>
      <c r="N237" s="110"/>
      <c r="O237" s="110"/>
      <c r="P237" s="99">
        <f t="shared" ref="P237" si="113">H237*L237</f>
        <v>0</v>
      </c>
      <c r="R237" s="27"/>
      <c r="S237" s="14"/>
      <c r="T237" s="1"/>
      <c r="U237" s="100"/>
      <c r="V237" s="1"/>
    </row>
    <row r="238" spans="1:22" customFormat="1" ht="27" customHeight="1" x14ac:dyDescent="0.25">
      <c r="A238" s="1"/>
      <c r="B238" s="137"/>
      <c r="C238" s="44"/>
      <c r="D238" s="50" t="s">
        <v>52</v>
      </c>
      <c r="E238" s="14">
        <v>248</v>
      </c>
      <c r="F238" s="25"/>
      <c r="G238" s="25"/>
      <c r="H238" s="25"/>
      <c r="J238" s="80"/>
      <c r="K238" s="80"/>
      <c r="L238" s="80"/>
      <c r="N238" s="110"/>
      <c r="O238" s="110"/>
      <c r="P238" s="110"/>
      <c r="R238" s="27"/>
      <c r="S238" s="14"/>
      <c r="T238" s="1"/>
      <c r="U238" s="100"/>
      <c r="V238" s="1"/>
    </row>
    <row r="239" spans="1:22" customFormat="1" ht="27" customHeight="1" x14ac:dyDescent="0.25">
      <c r="A239" s="1"/>
      <c r="B239" s="137"/>
      <c r="C239" s="44"/>
      <c r="D239" s="51" t="s">
        <v>53</v>
      </c>
      <c r="E239" s="14">
        <v>249</v>
      </c>
      <c r="F239" s="25"/>
      <c r="G239" s="25"/>
      <c r="H239" s="26"/>
      <c r="J239" s="80"/>
      <c r="K239" s="80"/>
      <c r="L239" s="79">
        <v>0.65</v>
      </c>
      <c r="N239" s="110"/>
      <c r="O239" s="110"/>
      <c r="P239" s="99">
        <f t="shared" ref="P239:P241" si="114">H239*L239</f>
        <v>0</v>
      </c>
      <c r="R239" s="27"/>
      <c r="S239" s="14"/>
      <c r="T239" s="1"/>
      <c r="U239" s="100"/>
      <c r="V239" s="1"/>
    </row>
    <row r="240" spans="1:22" customFormat="1" ht="27" customHeight="1" x14ac:dyDescent="0.25">
      <c r="A240" s="1"/>
      <c r="B240" s="137"/>
      <c r="C240" s="44"/>
      <c r="D240" s="52" t="s">
        <v>54</v>
      </c>
      <c r="E240" s="14">
        <v>250</v>
      </c>
      <c r="F240" s="25"/>
      <c r="G240" s="25"/>
      <c r="H240" s="26"/>
      <c r="J240" s="80"/>
      <c r="K240" s="80"/>
      <c r="L240" s="79">
        <v>0.65</v>
      </c>
      <c r="N240" s="110"/>
      <c r="O240" s="110"/>
      <c r="P240" s="99">
        <f t="shared" si="114"/>
        <v>0</v>
      </c>
      <c r="R240" s="27"/>
      <c r="S240" s="14"/>
      <c r="T240" s="1"/>
      <c r="U240" s="100"/>
      <c r="V240" s="1"/>
    </row>
    <row r="241" spans="1:22" customFormat="1" ht="27" customHeight="1" x14ac:dyDescent="0.25">
      <c r="A241" s="1"/>
      <c r="B241" s="137"/>
      <c r="C241" s="44"/>
      <c r="D241" s="52" t="s">
        <v>55</v>
      </c>
      <c r="E241" s="14">
        <v>251</v>
      </c>
      <c r="F241" s="25"/>
      <c r="G241" s="25"/>
      <c r="H241" s="26"/>
      <c r="J241" s="80"/>
      <c r="K241" s="80"/>
      <c r="L241" s="79">
        <v>1</v>
      </c>
      <c r="N241" s="110"/>
      <c r="O241" s="110"/>
      <c r="P241" s="99">
        <f t="shared" si="114"/>
        <v>0</v>
      </c>
      <c r="R241" s="27"/>
      <c r="S241" s="14"/>
      <c r="T241" s="1"/>
      <c r="U241" s="100"/>
      <c r="V241" s="1"/>
    </row>
    <row r="242" spans="1:22" customFormat="1" ht="27" customHeight="1" x14ac:dyDescent="0.25">
      <c r="A242" s="1"/>
      <c r="B242" s="137"/>
      <c r="C242" s="44"/>
      <c r="D242" s="50" t="s">
        <v>56</v>
      </c>
      <c r="E242" s="14">
        <v>252</v>
      </c>
      <c r="F242" s="25"/>
      <c r="G242" s="25"/>
      <c r="H242" s="25"/>
      <c r="J242" s="80"/>
      <c r="K242" s="80"/>
      <c r="L242" s="80"/>
      <c r="N242" s="110"/>
      <c r="O242" s="110"/>
      <c r="P242" s="110"/>
      <c r="R242" s="27"/>
      <c r="S242" s="14"/>
      <c r="T242" s="1"/>
      <c r="U242" s="100"/>
      <c r="V242" s="1"/>
    </row>
    <row r="243" spans="1:22" customFormat="1" ht="27" customHeight="1" x14ac:dyDescent="0.25">
      <c r="A243" s="1"/>
      <c r="B243" s="137"/>
      <c r="C243" s="44"/>
      <c r="D243" s="51" t="s">
        <v>53</v>
      </c>
      <c r="E243" s="14">
        <v>253</v>
      </c>
      <c r="F243" s="25"/>
      <c r="G243" s="25"/>
      <c r="H243" s="26"/>
      <c r="J243" s="80"/>
      <c r="K243" s="80"/>
      <c r="L243" s="79">
        <v>0.65</v>
      </c>
      <c r="N243" s="110"/>
      <c r="O243" s="110"/>
      <c r="P243" s="99">
        <f t="shared" ref="P243:P245" si="115">H243*L243</f>
        <v>0</v>
      </c>
      <c r="R243" s="27"/>
      <c r="S243" s="14"/>
      <c r="T243" s="1"/>
      <c r="U243" s="100"/>
      <c r="V243" s="1"/>
    </row>
    <row r="244" spans="1:22" customFormat="1" ht="27" customHeight="1" x14ac:dyDescent="0.25">
      <c r="A244" s="1"/>
      <c r="B244" s="137"/>
      <c r="C244" s="44"/>
      <c r="D244" s="52" t="s">
        <v>54</v>
      </c>
      <c r="E244" s="14">
        <v>254</v>
      </c>
      <c r="F244" s="25"/>
      <c r="G244" s="25"/>
      <c r="H244" s="26"/>
      <c r="J244" s="80"/>
      <c r="K244" s="80"/>
      <c r="L244" s="79">
        <v>0.65</v>
      </c>
      <c r="N244" s="110"/>
      <c r="O244" s="110"/>
      <c r="P244" s="99">
        <f t="shared" si="115"/>
        <v>0</v>
      </c>
      <c r="R244" s="27"/>
      <c r="S244" s="14"/>
      <c r="T244" s="1"/>
      <c r="U244" s="100"/>
      <c r="V244" s="1"/>
    </row>
    <row r="245" spans="1:22" customFormat="1" ht="27" customHeight="1" x14ac:dyDescent="0.25">
      <c r="A245" s="1"/>
      <c r="B245" s="137"/>
      <c r="C245" s="44"/>
      <c r="D245" s="52" t="s">
        <v>55</v>
      </c>
      <c r="E245" s="14">
        <v>255</v>
      </c>
      <c r="F245" s="25"/>
      <c r="G245" s="25"/>
      <c r="H245" s="26"/>
      <c r="J245" s="80"/>
      <c r="K245" s="80"/>
      <c r="L245" s="79">
        <v>1</v>
      </c>
      <c r="N245" s="110"/>
      <c r="O245" s="110"/>
      <c r="P245" s="99">
        <f t="shared" si="115"/>
        <v>0</v>
      </c>
      <c r="R245" s="27"/>
      <c r="S245" s="14"/>
      <c r="T245" s="1"/>
      <c r="U245" s="100"/>
      <c r="V245" s="1"/>
    </row>
    <row r="246" spans="1:22" customFormat="1" ht="27" customHeight="1" x14ac:dyDescent="0.25">
      <c r="A246" s="1"/>
      <c r="B246" s="137"/>
      <c r="C246" s="55"/>
      <c r="D246" s="53" t="s">
        <v>71</v>
      </c>
      <c r="E246" s="14">
        <v>256</v>
      </c>
      <c r="F246" s="25"/>
      <c r="G246" s="25"/>
      <c r="H246" s="25"/>
      <c r="J246" s="80"/>
      <c r="K246" s="80"/>
      <c r="L246" s="80"/>
      <c r="N246" s="110"/>
      <c r="O246" s="110"/>
      <c r="P246" s="110"/>
      <c r="R246" s="27"/>
      <c r="S246" s="14"/>
      <c r="T246" s="1"/>
      <c r="U246" s="100"/>
      <c r="V246" s="1"/>
    </row>
    <row r="247" spans="1:22" customFormat="1" ht="27" customHeight="1" x14ac:dyDescent="0.25">
      <c r="A247" s="1"/>
      <c r="B247" s="137"/>
      <c r="C247" s="44"/>
      <c r="D247" s="49" t="s">
        <v>51</v>
      </c>
      <c r="E247" s="14">
        <v>257</v>
      </c>
      <c r="F247" s="26"/>
      <c r="G247" s="26"/>
      <c r="H247" s="25"/>
      <c r="J247" s="79">
        <v>0.5</v>
      </c>
      <c r="K247" s="79">
        <v>0.5</v>
      </c>
      <c r="L247" s="80"/>
      <c r="N247" s="99">
        <f t="shared" ref="N247" si="116">F247*J247</f>
        <v>0</v>
      </c>
      <c r="O247" s="99">
        <f t="shared" ref="O247" si="117">G247*K247</f>
        <v>0</v>
      </c>
      <c r="P247" s="110"/>
      <c r="R247" s="27"/>
      <c r="S247" s="14"/>
      <c r="T247" s="1"/>
      <c r="U247" s="100"/>
      <c r="V247" s="1"/>
    </row>
    <row r="248" spans="1:22" customFormat="1" ht="27" customHeight="1" x14ac:dyDescent="0.25">
      <c r="A248" s="1"/>
      <c r="B248" s="137"/>
      <c r="C248" s="44"/>
      <c r="D248" s="50" t="s">
        <v>52</v>
      </c>
      <c r="E248" s="14">
        <v>258</v>
      </c>
      <c r="F248" s="25"/>
      <c r="G248" s="25"/>
      <c r="H248" s="25"/>
      <c r="J248" s="80"/>
      <c r="K248" s="80"/>
      <c r="L248" s="80"/>
      <c r="N248" s="110"/>
      <c r="O248" s="110"/>
      <c r="P248" s="110"/>
      <c r="R248" s="27"/>
      <c r="S248" s="14"/>
      <c r="T248" s="1"/>
      <c r="U248" s="100"/>
      <c r="V248" s="1"/>
    </row>
    <row r="249" spans="1:22" customFormat="1" ht="27" customHeight="1" x14ac:dyDescent="0.25">
      <c r="A249" s="1"/>
      <c r="B249" s="137"/>
      <c r="C249" s="44"/>
      <c r="D249" s="51" t="s">
        <v>53</v>
      </c>
      <c r="E249" s="14">
        <v>259</v>
      </c>
      <c r="F249" s="26"/>
      <c r="G249" s="26"/>
      <c r="H249" s="25"/>
      <c r="J249" s="79">
        <v>0.5</v>
      </c>
      <c r="K249" s="79">
        <v>0.5</v>
      </c>
      <c r="L249" s="80"/>
      <c r="N249" s="99">
        <f t="shared" ref="N249:N251" si="118">F249*J249</f>
        <v>0</v>
      </c>
      <c r="O249" s="99">
        <f t="shared" ref="O249:O251" si="119">G249*K249</f>
        <v>0</v>
      </c>
      <c r="P249" s="110"/>
      <c r="R249" s="27"/>
      <c r="S249" s="14"/>
      <c r="T249" s="1"/>
      <c r="U249" s="100"/>
      <c r="V249" s="1"/>
    </row>
    <row r="250" spans="1:22" customFormat="1" ht="27" customHeight="1" x14ac:dyDescent="0.25">
      <c r="A250" s="1"/>
      <c r="B250" s="137"/>
      <c r="C250" s="44"/>
      <c r="D250" s="52" t="s">
        <v>54</v>
      </c>
      <c r="E250" s="14">
        <v>260</v>
      </c>
      <c r="F250" s="26"/>
      <c r="G250" s="26"/>
      <c r="H250" s="25"/>
      <c r="J250" s="79">
        <v>0.5</v>
      </c>
      <c r="K250" s="79">
        <v>0.5</v>
      </c>
      <c r="L250" s="80"/>
      <c r="N250" s="99">
        <f t="shared" si="118"/>
        <v>0</v>
      </c>
      <c r="O250" s="99">
        <f t="shared" si="119"/>
        <v>0</v>
      </c>
      <c r="P250" s="110"/>
      <c r="R250" s="27"/>
      <c r="S250" s="14"/>
      <c r="T250" s="1"/>
      <c r="U250" s="100"/>
      <c r="V250" s="1"/>
    </row>
    <row r="251" spans="1:22" customFormat="1" ht="27" customHeight="1" x14ac:dyDescent="0.25">
      <c r="A251" s="1"/>
      <c r="B251" s="137"/>
      <c r="C251" s="44"/>
      <c r="D251" s="52" t="s">
        <v>55</v>
      </c>
      <c r="E251" s="14">
        <v>261</v>
      </c>
      <c r="F251" s="26"/>
      <c r="G251" s="26"/>
      <c r="H251" s="25"/>
      <c r="J251" s="79">
        <v>1</v>
      </c>
      <c r="K251" s="79">
        <v>1</v>
      </c>
      <c r="L251" s="80"/>
      <c r="N251" s="99">
        <f t="shared" si="118"/>
        <v>0</v>
      </c>
      <c r="O251" s="99">
        <f t="shared" si="119"/>
        <v>0</v>
      </c>
      <c r="P251" s="110"/>
      <c r="R251" s="27"/>
      <c r="S251" s="14"/>
      <c r="T251" s="1"/>
      <c r="U251" s="100"/>
      <c r="V251" s="1"/>
    </row>
    <row r="252" spans="1:22" customFormat="1" ht="27" customHeight="1" x14ac:dyDescent="0.25">
      <c r="A252" s="1"/>
      <c r="B252" s="137"/>
      <c r="C252" s="44"/>
      <c r="D252" s="50" t="s">
        <v>56</v>
      </c>
      <c r="E252" s="14">
        <v>262</v>
      </c>
      <c r="F252" s="25"/>
      <c r="G252" s="25"/>
      <c r="H252" s="25"/>
      <c r="J252" s="80"/>
      <c r="K252" s="80"/>
      <c r="L252" s="80"/>
      <c r="N252" s="110"/>
      <c r="O252" s="110"/>
      <c r="P252" s="110"/>
      <c r="R252" s="27"/>
      <c r="S252" s="14"/>
      <c r="T252" s="1"/>
      <c r="U252" s="100"/>
      <c r="V252" s="1"/>
    </row>
    <row r="253" spans="1:22" customFormat="1" ht="27" customHeight="1" x14ac:dyDescent="0.25">
      <c r="A253" s="1"/>
      <c r="B253" s="137"/>
      <c r="C253" s="44"/>
      <c r="D253" s="51" t="s">
        <v>53</v>
      </c>
      <c r="E253" s="14">
        <v>263</v>
      </c>
      <c r="F253" s="26"/>
      <c r="G253" s="26"/>
      <c r="H253" s="25"/>
      <c r="J253" s="79">
        <v>0.5</v>
      </c>
      <c r="K253" s="79">
        <v>0.5</v>
      </c>
      <c r="L253" s="80"/>
      <c r="N253" s="99">
        <f t="shared" ref="N253:N255" si="120">F253*J253</f>
        <v>0</v>
      </c>
      <c r="O253" s="99">
        <f t="shared" ref="O253:O255" si="121">G253*K253</f>
        <v>0</v>
      </c>
      <c r="P253" s="110"/>
      <c r="R253" s="27"/>
      <c r="S253" s="14"/>
      <c r="T253" s="1"/>
      <c r="U253" s="100"/>
      <c r="V253" s="1"/>
    </row>
    <row r="254" spans="1:22" customFormat="1" ht="27" customHeight="1" x14ac:dyDescent="0.25">
      <c r="A254" s="1"/>
      <c r="B254" s="137"/>
      <c r="C254" s="44"/>
      <c r="D254" s="52" t="s">
        <v>54</v>
      </c>
      <c r="E254" s="14">
        <v>264</v>
      </c>
      <c r="F254" s="26"/>
      <c r="G254" s="26"/>
      <c r="H254" s="25"/>
      <c r="J254" s="79">
        <v>0.5</v>
      </c>
      <c r="K254" s="79">
        <v>0.5</v>
      </c>
      <c r="L254" s="80"/>
      <c r="N254" s="99">
        <f t="shared" si="120"/>
        <v>0</v>
      </c>
      <c r="O254" s="99">
        <f t="shared" si="121"/>
        <v>0</v>
      </c>
      <c r="P254" s="110"/>
      <c r="R254" s="27"/>
      <c r="S254" s="14"/>
      <c r="T254" s="1"/>
      <c r="U254" s="100"/>
      <c r="V254" s="1"/>
    </row>
    <row r="255" spans="1:22" customFormat="1" ht="27" customHeight="1" x14ac:dyDescent="0.25">
      <c r="A255" s="1"/>
      <c r="B255" s="137"/>
      <c r="C255" s="44"/>
      <c r="D255" s="52" t="s">
        <v>55</v>
      </c>
      <c r="E255" s="14">
        <v>265</v>
      </c>
      <c r="F255" s="26"/>
      <c r="G255" s="26"/>
      <c r="H255" s="25"/>
      <c r="J255" s="79">
        <v>1</v>
      </c>
      <c r="K255" s="79">
        <v>1</v>
      </c>
      <c r="L255" s="80"/>
      <c r="N255" s="99">
        <f t="shared" si="120"/>
        <v>0</v>
      </c>
      <c r="O255" s="99">
        <f t="shared" si="121"/>
        <v>0</v>
      </c>
      <c r="P255" s="110"/>
      <c r="R255" s="27"/>
      <c r="S255" s="14"/>
      <c r="T255" s="1"/>
      <c r="U255" s="100"/>
      <c r="V255" s="1"/>
    </row>
    <row r="256" spans="1:22" ht="62.5" x14ac:dyDescent="0.25">
      <c r="C256" s="44"/>
      <c r="D256" s="172" t="s">
        <v>117</v>
      </c>
      <c r="E256" s="14">
        <v>266</v>
      </c>
      <c r="F256" s="25"/>
      <c r="G256" s="25"/>
      <c r="H256" s="25"/>
      <c r="J256" s="80"/>
      <c r="K256" s="80"/>
      <c r="L256" s="80"/>
      <c r="N256" s="110"/>
      <c r="O256" s="110"/>
      <c r="P256" s="110"/>
      <c r="R256" s="27"/>
      <c r="S256" s="14"/>
      <c r="U256" s="100"/>
    </row>
    <row r="257" spans="2:21" ht="27" customHeight="1" x14ac:dyDescent="0.25">
      <c r="B257" s="144"/>
      <c r="C257" s="44"/>
      <c r="D257" s="49" t="s">
        <v>51</v>
      </c>
      <c r="E257" s="14">
        <v>267</v>
      </c>
      <c r="F257" s="26"/>
      <c r="G257" s="26"/>
      <c r="H257" s="26"/>
      <c r="J257" s="79">
        <v>0.5</v>
      </c>
      <c r="K257" s="79">
        <v>0.5</v>
      </c>
      <c r="L257" s="79">
        <v>0.85</v>
      </c>
      <c r="N257" s="99">
        <f t="shared" ref="N257" si="122">F257*J257</f>
        <v>0</v>
      </c>
      <c r="O257" s="99">
        <f t="shared" ref="O257" si="123">G257*K257</f>
        <v>0</v>
      </c>
      <c r="P257" s="99">
        <f t="shared" ref="P257" si="124">H257*L257</f>
        <v>0</v>
      </c>
      <c r="R257" s="27"/>
      <c r="S257" s="14"/>
      <c r="U257" s="100"/>
    </row>
    <row r="258" spans="2:21" ht="27" customHeight="1" x14ac:dyDescent="0.25">
      <c r="C258" s="44"/>
      <c r="D258" s="50" t="s">
        <v>52</v>
      </c>
      <c r="E258" s="14">
        <v>268</v>
      </c>
      <c r="F258" s="25"/>
      <c r="G258" s="25"/>
      <c r="H258" s="25"/>
      <c r="J258" s="80"/>
      <c r="K258" s="80"/>
      <c r="L258" s="80"/>
      <c r="N258" s="110"/>
      <c r="O258" s="110"/>
      <c r="P258" s="110"/>
      <c r="R258" s="27"/>
      <c r="S258" s="14"/>
      <c r="U258" s="100"/>
    </row>
    <row r="259" spans="2:21" ht="27" customHeight="1" x14ac:dyDescent="0.25">
      <c r="B259" s="144"/>
      <c r="C259" s="44"/>
      <c r="D259" s="51" t="s">
        <v>53</v>
      </c>
      <c r="E259" s="14">
        <v>269</v>
      </c>
      <c r="F259" s="26"/>
      <c r="G259" s="26"/>
      <c r="H259" s="26"/>
      <c r="J259" s="79">
        <v>0.5</v>
      </c>
      <c r="K259" s="79">
        <v>0.5</v>
      </c>
      <c r="L259" s="79">
        <v>0.85</v>
      </c>
      <c r="N259" s="99">
        <f t="shared" ref="N259:N261" si="125">F259*J259</f>
        <v>0</v>
      </c>
      <c r="O259" s="99">
        <f t="shared" ref="O259:O261" si="126">G259*K259</f>
        <v>0</v>
      </c>
      <c r="P259" s="99">
        <f t="shared" ref="P259:P261" si="127">H259*L259</f>
        <v>0</v>
      </c>
      <c r="R259" s="27"/>
      <c r="S259" s="14"/>
      <c r="U259" s="100"/>
    </row>
    <row r="260" spans="2:21" ht="27" customHeight="1" x14ac:dyDescent="0.25">
      <c r="B260" s="144"/>
      <c r="C260" s="44"/>
      <c r="D260" s="52" t="s">
        <v>54</v>
      </c>
      <c r="E260" s="14">
        <v>270</v>
      </c>
      <c r="F260" s="26"/>
      <c r="G260" s="26"/>
      <c r="H260" s="26"/>
      <c r="J260" s="79">
        <v>0.5</v>
      </c>
      <c r="K260" s="79">
        <v>0.5</v>
      </c>
      <c r="L260" s="79">
        <v>0.85</v>
      </c>
      <c r="N260" s="99">
        <f t="shared" si="125"/>
        <v>0</v>
      </c>
      <c r="O260" s="99">
        <f t="shared" si="126"/>
        <v>0</v>
      </c>
      <c r="P260" s="99">
        <f t="shared" si="127"/>
        <v>0</v>
      </c>
      <c r="R260" s="27"/>
      <c r="S260" s="14"/>
      <c r="U260" s="100"/>
    </row>
    <row r="261" spans="2:21" ht="27" customHeight="1" x14ac:dyDescent="0.25">
      <c r="B261" s="144"/>
      <c r="C261" s="44"/>
      <c r="D261" s="52" t="s">
        <v>55</v>
      </c>
      <c r="E261" s="14">
        <v>271</v>
      </c>
      <c r="F261" s="26"/>
      <c r="G261" s="26"/>
      <c r="H261" s="26"/>
      <c r="J261" s="79">
        <v>1</v>
      </c>
      <c r="K261" s="79">
        <v>1</v>
      </c>
      <c r="L261" s="79">
        <v>1</v>
      </c>
      <c r="N261" s="99">
        <f t="shared" si="125"/>
        <v>0</v>
      </c>
      <c r="O261" s="99">
        <f t="shared" si="126"/>
        <v>0</v>
      </c>
      <c r="P261" s="99">
        <f t="shared" si="127"/>
        <v>0</v>
      </c>
      <c r="R261" s="27"/>
      <c r="S261" s="14"/>
      <c r="U261" s="100"/>
    </row>
    <row r="262" spans="2:21" ht="27" customHeight="1" x14ac:dyDescent="0.25">
      <c r="B262" s="144"/>
      <c r="C262" s="44"/>
      <c r="D262" s="50" t="s">
        <v>56</v>
      </c>
      <c r="E262" s="14">
        <v>272</v>
      </c>
      <c r="F262" s="25"/>
      <c r="G262" s="25"/>
      <c r="H262" s="25"/>
      <c r="J262" s="80"/>
      <c r="K262" s="80"/>
      <c r="L262" s="80"/>
      <c r="N262" s="110"/>
      <c r="O262" s="110"/>
      <c r="P262" s="110"/>
      <c r="R262" s="27"/>
      <c r="S262" s="14"/>
      <c r="U262" s="100"/>
    </row>
    <row r="263" spans="2:21" ht="27" customHeight="1" x14ac:dyDescent="0.25">
      <c r="B263" s="144"/>
      <c r="C263" s="44"/>
      <c r="D263" s="51" t="s">
        <v>53</v>
      </c>
      <c r="E263" s="14">
        <v>273</v>
      </c>
      <c r="F263" s="26"/>
      <c r="G263" s="26"/>
      <c r="H263" s="26"/>
      <c r="J263" s="79">
        <v>0.5</v>
      </c>
      <c r="K263" s="79">
        <v>0.5</v>
      </c>
      <c r="L263" s="79">
        <v>0.85</v>
      </c>
      <c r="N263" s="99">
        <f t="shared" ref="N263:N265" si="128">F263*J263</f>
        <v>0</v>
      </c>
      <c r="O263" s="99">
        <f t="shared" ref="O263:O265" si="129">G263*K263</f>
        <v>0</v>
      </c>
      <c r="P263" s="99">
        <f t="shared" ref="P263:P265" si="130">H263*L263</f>
        <v>0</v>
      </c>
      <c r="R263" s="27"/>
      <c r="S263" s="14"/>
      <c r="U263" s="100"/>
    </row>
    <row r="264" spans="2:21" ht="27" customHeight="1" x14ac:dyDescent="0.25">
      <c r="B264" s="144"/>
      <c r="C264" s="44"/>
      <c r="D264" s="52" t="s">
        <v>54</v>
      </c>
      <c r="E264" s="14">
        <v>274</v>
      </c>
      <c r="F264" s="26"/>
      <c r="G264" s="26"/>
      <c r="H264" s="26"/>
      <c r="J264" s="79">
        <v>0.5</v>
      </c>
      <c r="K264" s="79">
        <v>0.5</v>
      </c>
      <c r="L264" s="79">
        <v>0.85</v>
      </c>
      <c r="N264" s="99">
        <f t="shared" si="128"/>
        <v>0</v>
      </c>
      <c r="O264" s="99">
        <f t="shared" si="129"/>
        <v>0</v>
      </c>
      <c r="P264" s="99">
        <f t="shared" si="130"/>
        <v>0</v>
      </c>
      <c r="R264" s="27"/>
      <c r="S264" s="14"/>
      <c r="U264" s="100"/>
    </row>
    <row r="265" spans="2:21" ht="27" customHeight="1" x14ac:dyDescent="0.25">
      <c r="C265" s="44"/>
      <c r="D265" s="52" t="s">
        <v>55</v>
      </c>
      <c r="E265" s="14">
        <v>275</v>
      </c>
      <c r="F265" s="26"/>
      <c r="G265" s="26"/>
      <c r="H265" s="26"/>
      <c r="J265" s="79">
        <v>1</v>
      </c>
      <c r="K265" s="79">
        <v>1</v>
      </c>
      <c r="L265" s="79">
        <v>1</v>
      </c>
      <c r="N265" s="99">
        <f t="shared" si="128"/>
        <v>0</v>
      </c>
      <c r="O265" s="99">
        <f t="shared" si="129"/>
        <v>0</v>
      </c>
      <c r="P265" s="99">
        <f t="shared" si="130"/>
        <v>0</v>
      </c>
      <c r="R265" s="27"/>
      <c r="S265" s="14"/>
      <c r="U265" s="100"/>
    </row>
    <row r="266" spans="2:21" ht="27" customHeight="1" x14ac:dyDescent="0.25">
      <c r="C266" s="44"/>
      <c r="D266" s="53" t="s">
        <v>72</v>
      </c>
      <c r="E266" s="14">
        <v>276</v>
      </c>
      <c r="F266" s="25"/>
      <c r="G266" s="25"/>
      <c r="H266" s="25"/>
      <c r="J266" s="80"/>
      <c r="K266" s="80"/>
      <c r="L266" s="80"/>
      <c r="N266" s="110"/>
      <c r="O266" s="110"/>
      <c r="P266" s="110"/>
      <c r="R266" s="27"/>
      <c r="S266" s="14"/>
      <c r="U266" s="100"/>
    </row>
    <row r="267" spans="2:21" ht="27" customHeight="1" x14ac:dyDescent="0.25">
      <c r="C267" s="44"/>
      <c r="D267" s="49" t="s">
        <v>51</v>
      </c>
      <c r="E267" s="14">
        <v>277</v>
      </c>
      <c r="F267" s="25"/>
      <c r="G267" s="25"/>
      <c r="H267" s="26"/>
      <c r="J267" s="80"/>
      <c r="K267" s="80"/>
      <c r="L267" s="79">
        <v>0.85</v>
      </c>
      <c r="N267" s="110"/>
      <c r="O267" s="110"/>
      <c r="P267" s="99">
        <f t="shared" ref="P267" si="131">H267*L267</f>
        <v>0</v>
      </c>
      <c r="R267" s="27"/>
      <c r="S267" s="14"/>
      <c r="U267" s="100"/>
    </row>
    <row r="268" spans="2:21" ht="27" customHeight="1" x14ac:dyDescent="0.25">
      <c r="C268" s="44"/>
      <c r="D268" s="50" t="s">
        <v>52</v>
      </c>
      <c r="E268" s="14">
        <v>278</v>
      </c>
      <c r="F268" s="25"/>
      <c r="G268" s="25"/>
      <c r="H268" s="25"/>
      <c r="J268" s="80"/>
      <c r="K268" s="80"/>
      <c r="L268" s="80"/>
      <c r="N268" s="110"/>
      <c r="O268" s="110"/>
      <c r="P268" s="110"/>
      <c r="R268" s="27"/>
      <c r="S268" s="14"/>
      <c r="U268" s="100"/>
    </row>
    <row r="269" spans="2:21" ht="27" customHeight="1" x14ac:dyDescent="0.25">
      <c r="C269" s="44"/>
      <c r="D269" s="51" t="s">
        <v>53</v>
      </c>
      <c r="E269" s="14">
        <v>279</v>
      </c>
      <c r="F269" s="25"/>
      <c r="G269" s="25"/>
      <c r="H269" s="26"/>
      <c r="J269" s="80"/>
      <c r="K269" s="80"/>
      <c r="L269" s="79">
        <v>0.85</v>
      </c>
      <c r="N269" s="110"/>
      <c r="O269" s="110"/>
      <c r="P269" s="99">
        <f t="shared" ref="P269:P271" si="132">H269*L269</f>
        <v>0</v>
      </c>
      <c r="R269" s="27"/>
      <c r="S269" s="14"/>
      <c r="U269" s="100"/>
    </row>
    <row r="270" spans="2:21" ht="27" customHeight="1" x14ac:dyDescent="0.25">
      <c r="C270" s="44"/>
      <c r="D270" s="52" t="s">
        <v>54</v>
      </c>
      <c r="E270" s="14">
        <v>280</v>
      </c>
      <c r="F270" s="25"/>
      <c r="G270" s="25"/>
      <c r="H270" s="26"/>
      <c r="J270" s="80"/>
      <c r="K270" s="80"/>
      <c r="L270" s="79">
        <v>0.85</v>
      </c>
      <c r="N270" s="110"/>
      <c r="O270" s="110"/>
      <c r="P270" s="99">
        <f t="shared" si="132"/>
        <v>0</v>
      </c>
      <c r="R270" s="27"/>
      <c r="S270" s="14"/>
      <c r="U270" s="100"/>
    </row>
    <row r="271" spans="2:21" ht="27" customHeight="1" x14ac:dyDescent="0.25">
      <c r="C271" s="44"/>
      <c r="D271" s="52" t="s">
        <v>55</v>
      </c>
      <c r="E271" s="14">
        <v>281</v>
      </c>
      <c r="F271" s="25"/>
      <c r="G271" s="25"/>
      <c r="H271" s="26"/>
      <c r="J271" s="80"/>
      <c r="K271" s="80"/>
      <c r="L271" s="79">
        <v>1</v>
      </c>
      <c r="N271" s="110"/>
      <c r="O271" s="110"/>
      <c r="P271" s="99">
        <f t="shared" si="132"/>
        <v>0</v>
      </c>
      <c r="R271" s="27"/>
      <c r="S271" s="14"/>
      <c r="U271" s="100"/>
    </row>
    <row r="272" spans="2:21" ht="27" customHeight="1" x14ac:dyDescent="0.25">
      <c r="C272" s="44"/>
      <c r="D272" s="50" t="s">
        <v>56</v>
      </c>
      <c r="E272" s="14">
        <v>282</v>
      </c>
      <c r="F272" s="25"/>
      <c r="G272" s="25"/>
      <c r="H272" s="25"/>
      <c r="J272" s="80"/>
      <c r="K272" s="80"/>
      <c r="L272" s="80"/>
      <c r="N272" s="110"/>
      <c r="O272" s="110"/>
      <c r="P272" s="110"/>
      <c r="R272" s="27"/>
      <c r="S272" s="14"/>
      <c r="U272" s="100"/>
    </row>
    <row r="273" spans="2:21" ht="27" customHeight="1" x14ac:dyDescent="0.25">
      <c r="C273" s="44"/>
      <c r="D273" s="51" t="s">
        <v>53</v>
      </c>
      <c r="E273" s="14">
        <v>283</v>
      </c>
      <c r="F273" s="25"/>
      <c r="G273" s="25"/>
      <c r="H273" s="26"/>
      <c r="J273" s="80"/>
      <c r="K273" s="80"/>
      <c r="L273" s="79">
        <v>0.85</v>
      </c>
      <c r="N273" s="110"/>
      <c r="O273" s="110"/>
      <c r="P273" s="99">
        <f t="shared" ref="P273:P275" si="133">H273*L273</f>
        <v>0</v>
      </c>
      <c r="R273" s="27"/>
      <c r="S273" s="14"/>
      <c r="U273" s="100"/>
    </row>
    <row r="274" spans="2:21" ht="27" customHeight="1" x14ac:dyDescent="0.25">
      <c r="C274" s="44"/>
      <c r="D274" s="52" t="s">
        <v>54</v>
      </c>
      <c r="E274" s="14">
        <v>284</v>
      </c>
      <c r="F274" s="25"/>
      <c r="G274" s="25"/>
      <c r="H274" s="26"/>
      <c r="J274" s="80"/>
      <c r="K274" s="80"/>
      <c r="L274" s="79">
        <v>0.85</v>
      </c>
      <c r="N274" s="110"/>
      <c r="O274" s="110"/>
      <c r="P274" s="99">
        <f t="shared" si="133"/>
        <v>0</v>
      </c>
      <c r="R274" s="27"/>
      <c r="S274" s="14"/>
      <c r="U274" s="100"/>
    </row>
    <row r="275" spans="2:21" ht="27" customHeight="1" x14ac:dyDescent="0.25">
      <c r="C275" s="44"/>
      <c r="D275" s="52" t="s">
        <v>55</v>
      </c>
      <c r="E275" s="14">
        <v>285</v>
      </c>
      <c r="F275" s="25"/>
      <c r="G275" s="25"/>
      <c r="H275" s="26"/>
      <c r="J275" s="80"/>
      <c r="K275" s="80"/>
      <c r="L275" s="79">
        <v>1</v>
      </c>
      <c r="N275" s="110"/>
      <c r="O275" s="110"/>
      <c r="P275" s="99">
        <f t="shared" si="133"/>
        <v>0</v>
      </c>
      <c r="R275" s="27"/>
      <c r="S275" s="14"/>
      <c r="U275" s="100"/>
    </row>
    <row r="276" spans="2:21" ht="27" customHeight="1" x14ac:dyDescent="0.25">
      <c r="C276" s="44"/>
      <c r="D276" s="53" t="s">
        <v>73</v>
      </c>
      <c r="E276" s="14">
        <v>286</v>
      </c>
      <c r="F276" s="25"/>
      <c r="G276" s="25"/>
      <c r="H276" s="25"/>
      <c r="J276" s="80"/>
      <c r="K276" s="80"/>
      <c r="L276" s="80"/>
      <c r="N276" s="110"/>
      <c r="O276" s="110"/>
      <c r="P276" s="110"/>
      <c r="R276" s="27"/>
      <c r="S276" s="14"/>
      <c r="U276" s="100"/>
    </row>
    <row r="277" spans="2:21" ht="27" customHeight="1" x14ac:dyDescent="0.25">
      <c r="C277" s="44"/>
      <c r="D277" s="49" t="s">
        <v>51</v>
      </c>
      <c r="E277" s="14">
        <v>287</v>
      </c>
      <c r="F277" s="26"/>
      <c r="G277" s="26"/>
      <c r="H277" s="26"/>
      <c r="J277" s="79">
        <v>0.5</v>
      </c>
      <c r="K277" s="79">
        <v>0.5</v>
      </c>
      <c r="L277" s="79">
        <v>0.85</v>
      </c>
      <c r="N277" s="99">
        <f t="shared" ref="N277" si="134">F277*J277</f>
        <v>0</v>
      </c>
      <c r="O277" s="99">
        <f t="shared" ref="O277" si="135">G277*K277</f>
        <v>0</v>
      </c>
      <c r="P277" s="99">
        <f t="shared" ref="P277" si="136">H277*L277</f>
        <v>0</v>
      </c>
      <c r="R277" s="27"/>
      <c r="S277" s="14"/>
      <c r="U277" s="100"/>
    </row>
    <row r="278" spans="2:21" ht="27" customHeight="1" x14ac:dyDescent="0.25">
      <c r="C278" s="44"/>
      <c r="D278" s="50" t="s">
        <v>52</v>
      </c>
      <c r="E278" s="14">
        <v>288</v>
      </c>
      <c r="F278" s="25"/>
      <c r="G278" s="25"/>
      <c r="H278" s="25"/>
      <c r="J278" s="80"/>
      <c r="K278" s="80"/>
      <c r="L278" s="80"/>
      <c r="N278" s="110"/>
      <c r="O278" s="110"/>
      <c r="P278" s="110"/>
      <c r="R278" s="27"/>
      <c r="S278" s="14"/>
      <c r="U278" s="100"/>
    </row>
    <row r="279" spans="2:21" ht="27" customHeight="1" x14ac:dyDescent="0.25">
      <c r="B279" s="144"/>
      <c r="C279" s="44"/>
      <c r="D279" s="51" t="s">
        <v>53</v>
      </c>
      <c r="E279" s="14">
        <v>289</v>
      </c>
      <c r="F279" s="26"/>
      <c r="G279" s="26"/>
      <c r="H279" s="26"/>
      <c r="J279" s="79">
        <v>0.5</v>
      </c>
      <c r="K279" s="79">
        <v>0.5</v>
      </c>
      <c r="L279" s="79">
        <v>0.85</v>
      </c>
      <c r="N279" s="99">
        <f t="shared" ref="N279:N281" si="137">F279*J279</f>
        <v>0</v>
      </c>
      <c r="O279" s="99">
        <f t="shared" ref="O279:O281" si="138">G279*K279</f>
        <v>0</v>
      </c>
      <c r="P279" s="99">
        <f t="shared" ref="P279:P281" si="139">H279*L279</f>
        <v>0</v>
      </c>
      <c r="R279" s="27"/>
      <c r="S279" s="14"/>
      <c r="U279" s="100"/>
    </row>
    <row r="280" spans="2:21" ht="27" customHeight="1" x14ac:dyDescent="0.25">
      <c r="B280" s="144"/>
      <c r="C280" s="44"/>
      <c r="D280" s="52" t="s">
        <v>54</v>
      </c>
      <c r="E280" s="14">
        <v>290</v>
      </c>
      <c r="F280" s="26"/>
      <c r="G280" s="26"/>
      <c r="H280" s="26"/>
      <c r="J280" s="79">
        <v>0.5</v>
      </c>
      <c r="K280" s="79">
        <v>0.5</v>
      </c>
      <c r="L280" s="79">
        <v>0.85</v>
      </c>
      <c r="N280" s="99">
        <f t="shared" si="137"/>
        <v>0</v>
      </c>
      <c r="O280" s="99">
        <f t="shared" si="138"/>
        <v>0</v>
      </c>
      <c r="P280" s="99">
        <f t="shared" si="139"/>
        <v>0</v>
      </c>
      <c r="R280" s="27"/>
      <c r="S280" s="14"/>
      <c r="U280" s="100"/>
    </row>
    <row r="281" spans="2:21" ht="27" customHeight="1" x14ac:dyDescent="0.25">
      <c r="B281" s="144"/>
      <c r="C281" s="44"/>
      <c r="D281" s="52" t="s">
        <v>55</v>
      </c>
      <c r="E281" s="14">
        <v>291</v>
      </c>
      <c r="F281" s="26"/>
      <c r="G281" s="26"/>
      <c r="H281" s="26"/>
      <c r="J281" s="79">
        <v>1</v>
      </c>
      <c r="K281" s="79">
        <v>1</v>
      </c>
      <c r="L281" s="79">
        <v>1</v>
      </c>
      <c r="N281" s="99">
        <f t="shared" si="137"/>
        <v>0</v>
      </c>
      <c r="O281" s="99">
        <f t="shared" si="138"/>
        <v>0</v>
      </c>
      <c r="P281" s="99">
        <f t="shared" si="139"/>
        <v>0</v>
      </c>
      <c r="R281" s="27"/>
      <c r="S281" s="14"/>
      <c r="U281" s="100"/>
    </row>
    <row r="282" spans="2:21" ht="27" customHeight="1" x14ac:dyDescent="0.25">
      <c r="B282" s="144"/>
      <c r="C282" s="44"/>
      <c r="D282" s="50" t="s">
        <v>56</v>
      </c>
      <c r="E282" s="14">
        <v>292</v>
      </c>
      <c r="F282" s="25"/>
      <c r="G282" s="25"/>
      <c r="H282" s="25"/>
      <c r="J282" s="80"/>
      <c r="K282" s="80"/>
      <c r="L282" s="80"/>
      <c r="N282" s="110"/>
      <c r="O282" s="110"/>
      <c r="P282" s="110"/>
      <c r="R282" s="27"/>
      <c r="S282" s="14"/>
      <c r="U282" s="100"/>
    </row>
    <row r="283" spans="2:21" ht="27" customHeight="1" x14ac:dyDescent="0.25">
      <c r="B283" s="144"/>
      <c r="C283" s="44"/>
      <c r="D283" s="51" t="s">
        <v>53</v>
      </c>
      <c r="E283" s="14">
        <v>293</v>
      </c>
      <c r="F283" s="26"/>
      <c r="G283" s="26"/>
      <c r="H283" s="26"/>
      <c r="J283" s="79">
        <v>0.5</v>
      </c>
      <c r="K283" s="79">
        <v>0.5</v>
      </c>
      <c r="L283" s="79">
        <v>0.85</v>
      </c>
      <c r="N283" s="99">
        <f t="shared" ref="N283:N285" si="140">F283*J283</f>
        <v>0</v>
      </c>
      <c r="O283" s="99">
        <f t="shared" ref="O283:O285" si="141">G283*K283</f>
        <v>0</v>
      </c>
      <c r="P283" s="99">
        <f t="shared" ref="P283:P285" si="142">H283*L283</f>
        <v>0</v>
      </c>
      <c r="R283" s="27"/>
      <c r="S283" s="14"/>
      <c r="U283" s="100"/>
    </row>
    <row r="284" spans="2:21" ht="27" customHeight="1" x14ac:dyDescent="0.25">
      <c r="B284" s="144"/>
      <c r="C284" s="44"/>
      <c r="D284" s="52" t="s">
        <v>54</v>
      </c>
      <c r="E284" s="14">
        <v>294</v>
      </c>
      <c r="F284" s="26"/>
      <c r="G284" s="26"/>
      <c r="H284" s="26"/>
      <c r="J284" s="79">
        <v>0.5</v>
      </c>
      <c r="K284" s="79">
        <v>0.5</v>
      </c>
      <c r="L284" s="79">
        <v>0.85</v>
      </c>
      <c r="N284" s="99">
        <f t="shared" si="140"/>
        <v>0</v>
      </c>
      <c r="O284" s="99">
        <f t="shared" si="141"/>
        <v>0</v>
      </c>
      <c r="P284" s="99">
        <f t="shared" si="142"/>
        <v>0</v>
      </c>
      <c r="R284" s="27"/>
      <c r="S284" s="14"/>
      <c r="U284" s="100"/>
    </row>
    <row r="285" spans="2:21" ht="27" customHeight="1" x14ac:dyDescent="0.25">
      <c r="C285" s="44"/>
      <c r="D285" s="52" t="s">
        <v>55</v>
      </c>
      <c r="E285" s="14">
        <v>295</v>
      </c>
      <c r="F285" s="26"/>
      <c r="G285" s="26"/>
      <c r="H285" s="26"/>
      <c r="J285" s="79">
        <v>1</v>
      </c>
      <c r="K285" s="79">
        <v>1</v>
      </c>
      <c r="L285" s="79">
        <v>1</v>
      </c>
      <c r="N285" s="99">
        <f t="shared" si="140"/>
        <v>0</v>
      </c>
      <c r="O285" s="99">
        <f t="shared" si="141"/>
        <v>0</v>
      </c>
      <c r="P285" s="99">
        <f t="shared" si="142"/>
        <v>0</v>
      </c>
      <c r="R285" s="27"/>
      <c r="S285" s="14"/>
      <c r="U285" s="100"/>
    </row>
    <row r="286" spans="2:21" ht="27" customHeight="1" x14ac:dyDescent="0.25">
      <c r="C286" s="44"/>
      <c r="D286" s="53" t="s">
        <v>74</v>
      </c>
      <c r="E286" s="14">
        <v>296</v>
      </c>
      <c r="F286" s="25"/>
      <c r="G286" s="25"/>
      <c r="H286" s="25"/>
      <c r="J286" s="80"/>
      <c r="K286" s="80"/>
      <c r="L286" s="80"/>
      <c r="N286" s="110"/>
      <c r="O286" s="110"/>
      <c r="P286" s="110"/>
      <c r="R286" s="27"/>
      <c r="S286" s="14"/>
      <c r="U286" s="100"/>
    </row>
    <row r="287" spans="2:21" ht="27" customHeight="1" x14ac:dyDescent="0.25">
      <c r="C287" s="44"/>
      <c r="D287" s="49" t="s">
        <v>51</v>
      </c>
      <c r="E287" s="14">
        <v>297</v>
      </c>
      <c r="F287" s="25"/>
      <c r="G287" s="25"/>
      <c r="H287" s="26"/>
      <c r="J287" s="80"/>
      <c r="K287" s="80"/>
      <c r="L287" s="79">
        <v>0.85</v>
      </c>
      <c r="N287" s="110"/>
      <c r="O287" s="110"/>
      <c r="P287" s="99">
        <f t="shared" ref="P287" si="143">H287*L287</f>
        <v>0</v>
      </c>
      <c r="R287" s="27"/>
      <c r="S287" s="14"/>
      <c r="U287" s="100"/>
    </row>
    <row r="288" spans="2:21" ht="27" customHeight="1" x14ac:dyDescent="0.25">
      <c r="C288" s="44"/>
      <c r="D288" s="50" t="s">
        <v>52</v>
      </c>
      <c r="E288" s="14">
        <v>298</v>
      </c>
      <c r="F288" s="25"/>
      <c r="G288" s="25"/>
      <c r="H288" s="25"/>
      <c r="J288" s="80"/>
      <c r="K288" s="80"/>
      <c r="L288" s="80"/>
      <c r="N288" s="110"/>
      <c r="O288" s="110"/>
      <c r="P288" s="110"/>
      <c r="R288" s="27"/>
      <c r="S288" s="14"/>
      <c r="U288" s="100"/>
    </row>
    <row r="289" spans="3:21" ht="27" customHeight="1" x14ac:dyDescent="0.25">
      <c r="C289" s="44"/>
      <c r="D289" s="51" t="s">
        <v>53</v>
      </c>
      <c r="E289" s="14">
        <v>299</v>
      </c>
      <c r="F289" s="25"/>
      <c r="G289" s="25"/>
      <c r="H289" s="26"/>
      <c r="J289" s="80"/>
      <c r="K289" s="80"/>
      <c r="L289" s="79">
        <v>0.85</v>
      </c>
      <c r="N289" s="110"/>
      <c r="O289" s="110"/>
      <c r="P289" s="99">
        <f t="shared" ref="P289:P291" si="144">H289*L289</f>
        <v>0</v>
      </c>
      <c r="R289" s="27"/>
      <c r="S289" s="14"/>
      <c r="U289" s="100"/>
    </row>
    <row r="290" spans="3:21" ht="27" customHeight="1" x14ac:dyDescent="0.25">
      <c r="C290" s="44"/>
      <c r="D290" s="52" t="s">
        <v>54</v>
      </c>
      <c r="E290" s="14">
        <v>300</v>
      </c>
      <c r="F290" s="25"/>
      <c r="G290" s="25"/>
      <c r="H290" s="26"/>
      <c r="J290" s="80"/>
      <c r="K290" s="80"/>
      <c r="L290" s="79">
        <v>0.85</v>
      </c>
      <c r="N290" s="110"/>
      <c r="O290" s="110"/>
      <c r="P290" s="99">
        <f t="shared" si="144"/>
        <v>0</v>
      </c>
      <c r="R290" s="27"/>
      <c r="S290" s="14"/>
      <c r="U290" s="100"/>
    </row>
    <row r="291" spans="3:21" ht="27" customHeight="1" x14ac:dyDescent="0.25">
      <c r="C291" s="44"/>
      <c r="D291" s="52" t="s">
        <v>55</v>
      </c>
      <c r="E291" s="14">
        <v>301</v>
      </c>
      <c r="F291" s="25"/>
      <c r="G291" s="25"/>
      <c r="H291" s="26"/>
      <c r="J291" s="80"/>
      <c r="K291" s="80"/>
      <c r="L291" s="79">
        <v>1</v>
      </c>
      <c r="N291" s="110"/>
      <c r="O291" s="110"/>
      <c r="P291" s="99">
        <f t="shared" si="144"/>
        <v>0</v>
      </c>
      <c r="R291" s="27"/>
      <c r="S291" s="14"/>
      <c r="U291" s="100"/>
    </row>
    <row r="292" spans="3:21" ht="27" customHeight="1" x14ac:dyDescent="0.25">
      <c r="C292" s="44"/>
      <c r="D292" s="50" t="s">
        <v>56</v>
      </c>
      <c r="E292" s="14">
        <v>302</v>
      </c>
      <c r="F292" s="25"/>
      <c r="G292" s="25"/>
      <c r="H292" s="25"/>
      <c r="J292" s="80"/>
      <c r="K292" s="80"/>
      <c r="L292" s="80"/>
      <c r="N292" s="110"/>
      <c r="O292" s="110"/>
      <c r="P292" s="110"/>
      <c r="R292" s="27"/>
      <c r="S292" s="14"/>
      <c r="U292" s="100"/>
    </row>
    <row r="293" spans="3:21" ht="27" customHeight="1" x14ac:dyDescent="0.25">
      <c r="C293" s="44"/>
      <c r="D293" s="51" t="s">
        <v>53</v>
      </c>
      <c r="E293" s="14">
        <v>303</v>
      </c>
      <c r="F293" s="25"/>
      <c r="G293" s="25"/>
      <c r="H293" s="26"/>
      <c r="J293" s="80"/>
      <c r="K293" s="80"/>
      <c r="L293" s="79">
        <v>0.85</v>
      </c>
      <c r="N293" s="110"/>
      <c r="O293" s="110"/>
      <c r="P293" s="99">
        <f t="shared" ref="P293:P295" si="145">H293*L293</f>
        <v>0</v>
      </c>
      <c r="R293" s="27"/>
      <c r="S293" s="14"/>
      <c r="U293" s="100"/>
    </row>
    <row r="294" spans="3:21" ht="27" customHeight="1" x14ac:dyDescent="0.25">
      <c r="C294" s="44"/>
      <c r="D294" s="52" t="s">
        <v>54</v>
      </c>
      <c r="E294" s="14">
        <v>304</v>
      </c>
      <c r="F294" s="25"/>
      <c r="G294" s="25"/>
      <c r="H294" s="26"/>
      <c r="J294" s="80"/>
      <c r="K294" s="80"/>
      <c r="L294" s="79">
        <v>0.85</v>
      </c>
      <c r="N294" s="110"/>
      <c r="O294" s="110"/>
      <c r="P294" s="99">
        <f t="shared" si="145"/>
        <v>0</v>
      </c>
      <c r="R294" s="27"/>
      <c r="S294" s="14"/>
      <c r="U294" s="100"/>
    </row>
    <row r="295" spans="3:21" ht="27" customHeight="1" x14ac:dyDescent="0.25">
      <c r="C295" s="44"/>
      <c r="D295" s="52" t="s">
        <v>55</v>
      </c>
      <c r="E295" s="14">
        <v>305</v>
      </c>
      <c r="F295" s="25"/>
      <c r="G295" s="25"/>
      <c r="H295" s="26"/>
      <c r="J295" s="80"/>
      <c r="K295" s="80"/>
      <c r="L295" s="79">
        <v>1</v>
      </c>
      <c r="N295" s="110"/>
      <c r="O295" s="110"/>
      <c r="P295" s="99">
        <f t="shared" si="145"/>
        <v>0</v>
      </c>
      <c r="R295" s="27"/>
      <c r="S295" s="14"/>
      <c r="U295" s="100"/>
    </row>
    <row r="296" spans="3:21" ht="27" customHeight="1" x14ac:dyDescent="0.25">
      <c r="C296" s="44"/>
      <c r="D296" s="53" t="s">
        <v>75</v>
      </c>
      <c r="E296" s="14">
        <v>306</v>
      </c>
      <c r="F296" s="25"/>
      <c r="G296" s="25"/>
      <c r="H296" s="25"/>
      <c r="J296" s="80"/>
      <c r="K296" s="80"/>
      <c r="L296" s="80"/>
      <c r="N296" s="110"/>
      <c r="O296" s="110"/>
      <c r="P296" s="110"/>
      <c r="R296" s="27"/>
      <c r="S296" s="14"/>
      <c r="U296" s="100"/>
    </row>
    <row r="297" spans="3:21" ht="27" customHeight="1" x14ac:dyDescent="0.25">
      <c r="C297" s="44"/>
      <c r="D297" s="49" t="s">
        <v>51</v>
      </c>
      <c r="E297" s="14">
        <v>307</v>
      </c>
      <c r="F297" s="25"/>
      <c r="G297" s="25"/>
      <c r="H297" s="26"/>
      <c r="J297" s="80"/>
      <c r="K297" s="80"/>
      <c r="L297" s="79">
        <v>0.85</v>
      </c>
      <c r="N297" s="110"/>
      <c r="O297" s="110"/>
      <c r="P297" s="99">
        <f t="shared" ref="P297" si="146">H297*L297</f>
        <v>0</v>
      </c>
      <c r="R297" s="27"/>
      <c r="S297" s="14"/>
      <c r="U297" s="100"/>
    </row>
    <row r="298" spans="3:21" ht="27" customHeight="1" x14ac:dyDescent="0.25">
      <c r="C298" s="44"/>
      <c r="D298" s="50" t="s">
        <v>52</v>
      </c>
      <c r="E298" s="14">
        <v>308</v>
      </c>
      <c r="F298" s="25"/>
      <c r="G298" s="25"/>
      <c r="H298" s="25"/>
      <c r="J298" s="80"/>
      <c r="K298" s="80"/>
      <c r="L298" s="80"/>
      <c r="N298" s="110"/>
      <c r="O298" s="110"/>
      <c r="P298" s="110"/>
      <c r="R298" s="27"/>
      <c r="S298" s="14"/>
      <c r="U298" s="100"/>
    </row>
    <row r="299" spans="3:21" ht="27" customHeight="1" x14ac:dyDescent="0.25">
      <c r="C299" s="44"/>
      <c r="D299" s="51" t="s">
        <v>53</v>
      </c>
      <c r="E299" s="14">
        <v>309</v>
      </c>
      <c r="F299" s="25"/>
      <c r="G299" s="25"/>
      <c r="H299" s="26"/>
      <c r="J299" s="80"/>
      <c r="K299" s="80"/>
      <c r="L299" s="79">
        <v>0.85</v>
      </c>
      <c r="N299" s="110"/>
      <c r="O299" s="110"/>
      <c r="P299" s="99">
        <f t="shared" ref="P299:P301" si="147">H299*L299</f>
        <v>0</v>
      </c>
      <c r="R299" s="27"/>
      <c r="S299" s="14"/>
      <c r="U299" s="100"/>
    </row>
    <row r="300" spans="3:21" ht="27" customHeight="1" x14ac:dyDescent="0.25">
      <c r="C300" s="44"/>
      <c r="D300" s="52" t="s">
        <v>54</v>
      </c>
      <c r="E300" s="14">
        <v>310</v>
      </c>
      <c r="F300" s="25"/>
      <c r="G300" s="25"/>
      <c r="H300" s="26"/>
      <c r="J300" s="80"/>
      <c r="K300" s="80"/>
      <c r="L300" s="79">
        <v>0.85</v>
      </c>
      <c r="N300" s="110"/>
      <c r="O300" s="110"/>
      <c r="P300" s="99">
        <f t="shared" si="147"/>
        <v>0</v>
      </c>
      <c r="R300" s="27"/>
      <c r="S300" s="14"/>
      <c r="U300" s="100"/>
    </row>
    <row r="301" spans="3:21" ht="27" customHeight="1" x14ac:dyDescent="0.25">
      <c r="C301" s="44"/>
      <c r="D301" s="52" t="s">
        <v>55</v>
      </c>
      <c r="E301" s="14">
        <v>311</v>
      </c>
      <c r="F301" s="25"/>
      <c r="G301" s="25"/>
      <c r="H301" s="26"/>
      <c r="J301" s="80"/>
      <c r="K301" s="80"/>
      <c r="L301" s="79">
        <v>1</v>
      </c>
      <c r="N301" s="110"/>
      <c r="O301" s="110"/>
      <c r="P301" s="99">
        <f t="shared" si="147"/>
        <v>0</v>
      </c>
      <c r="R301" s="27"/>
      <c r="S301" s="14"/>
      <c r="U301" s="100"/>
    </row>
    <row r="302" spans="3:21" ht="27" customHeight="1" x14ac:dyDescent="0.25">
      <c r="C302" s="44"/>
      <c r="D302" s="50" t="s">
        <v>56</v>
      </c>
      <c r="E302" s="14">
        <v>312</v>
      </c>
      <c r="F302" s="25"/>
      <c r="G302" s="25"/>
      <c r="H302" s="25"/>
      <c r="J302" s="80"/>
      <c r="K302" s="80"/>
      <c r="L302" s="80"/>
      <c r="N302" s="110"/>
      <c r="O302" s="110"/>
      <c r="P302" s="110"/>
      <c r="R302" s="27"/>
      <c r="S302" s="14"/>
      <c r="U302" s="100"/>
    </row>
    <row r="303" spans="3:21" ht="27" customHeight="1" x14ac:dyDescent="0.25">
      <c r="C303" s="44"/>
      <c r="D303" s="51" t="s">
        <v>53</v>
      </c>
      <c r="E303" s="14">
        <v>313</v>
      </c>
      <c r="F303" s="25"/>
      <c r="G303" s="25"/>
      <c r="H303" s="26"/>
      <c r="J303" s="80"/>
      <c r="K303" s="80"/>
      <c r="L303" s="79">
        <v>0.85</v>
      </c>
      <c r="N303" s="110"/>
      <c r="O303" s="110"/>
      <c r="P303" s="99">
        <f t="shared" ref="P303:P309" si="148">H303*L303</f>
        <v>0</v>
      </c>
      <c r="R303" s="27"/>
      <c r="S303" s="14"/>
      <c r="U303" s="100"/>
    </row>
    <row r="304" spans="3:21" ht="27" customHeight="1" x14ac:dyDescent="0.25">
      <c r="C304" s="44"/>
      <c r="D304" s="52" t="s">
        <v>54</v>
      </c>
      <c r="E304" s="14">
        <v>314</v>
      </c>
      <c r="F304" s="25"/>
      <c r="G304" s="25"/>
      <c r="H304" s="26"/>
      <c r="J304" s="80"/>
      <c r="K304" s="80"/>
      <c r="L304" s="79">
        <v>0.85</v>
      </c>
      <c r="N304" s="110"/>
      <c r="O304" s="110"/>
      <c r="P304" s="99">
        <f t="shared" si="148"/>
        <v>0</v>
      </c>
      <c r="R304" s="27"/>
      <c r="S304" s="14"/>
      <c r="U304" s="100"/>
    </row>
    <row r="305" spans="2:21" ht="27" customHeight="1" x14ac:dyDescent="0.25">
      <c r="C305" s="44"/>
      <c r="D305" s="52" t="s">
        <v>55</v>
      </c>
      <c r="E305" s="14">
        <v>315</v>
      </c>
      <c r="F305" s="25"/>
      <c r="G305" s="25"/>
      <c r="H305" s="26"/>
      <c r="J305" s="80"/>
      <c r="K305" s="80"/>
      <c r="L305" s="79">
        <v>1</v>
      </c>
      <c r="N305" s="110"/>
      <c r="O305" s="110"/>
      <c r="P305" s="99">
        <f t="shared" si="148"/>
        <v>0</v>
      </c>
      <c r="R305" s="27"/>
      <c r="S305" s="14"/>
      <c r="U305" s="100"/>
    </row>
    <row r="306" spans="2:21" ht="27" customHeight="1" x14ac:dyDescent="0.25">
      <c r="C306" s="44"/>
      <c r="D306" s="32" t="s">
        <v>76</v>
      </c>
      <c r="E306" s="14">
        <v>316</v>
      </c>
      <c r="F306" s="25"/>
      <c r="G306" s="25"/>
      <c r="H306" s="26"/>
      <c r="J306" s="80"/>
      <c r="K306" s="80"/>
      <c r="L306" s="79">
        <v>1</v>
      </c>
      <c r="N306" s="110"/>
      <c r="O306" s="110"/>
      <c r="P306" s="99">
        <f t="shared" si="148"/>
        <v>0</v>
      </c>
      <c r="R306" s="27"/>
      <c r="S306" s="14"/>
      <c r="U306" s="100"/>
    </row>
    <row r="307" spans="2:21" ht="27" customHeight="1" x14ac:dyDescent="0.25">
      <c r="C307" s="44"/>
      <c r="D307" s="47" t="s">
        <v>77</v>
      </c>
      <c r="E307" s="14">
        <v>317</v>
      </c>
      <c r="F307" s="25"/>
      <c r="G307" s="25"/>
      <c r="H307" s="26"/>
      <c r="J307" s="80"/>
      <c r="K307" s="80"/>
      <c r="L307" s="80"/>
      <c r="N307" s="110"/>
      <c r="O307" s="110"/>
      <c r="P307" s="99">
        <f t="shared" si="148"/>
        <v>0</v>
      </c>
      <c r="R307" s="27"/>
      <c r="S307" s="14"/>
      <c r="U307" s="100"/>
    </row>
    <row r="308" spans="2:21" ht="27" customHeight="1" x14ac:dyDescent="0.25">
      <c r="C308" s="44"/>
      <c r="D308" s="47" t="s">
        <v>112</v>
      </c>
      <c r="E308" s="14">
        <v>318</v>
      </c>
      <c r="F308" s="25"/>
      <c r="G308" s="25"/>
      <c r="H308" s="26"/>
      <c r="J308" s="80"/>
      <c r="K308" s="80"/>
      <c r="L308" s="80"/>
      <c r="N308" s="110"/>
      <c r="O308" s="110"/>
      <c r="P308" s="99">
        <f t="shared" si="148"/>
        <v>0</v>
      </c>
      <c r="R308" s="27"/>
      <c r="S308" s="14"/>
      <c r="U308" s="100"/>
    </row>
    <row r="309" spans="2:21" ht="27" customHeight="1" x14ac:dyDescent="0.25">
      <c r="C309" s="44"/>
      <c r="D309" s="32" t="s">
        <v>78</v>
      </c>
      <c r="E309" s="14">
        <v>319</v>
      </c>
      <c r="F309" s="26"/>
      <c r="G309" s="26"/>
      <c r="H309" s="26"/>
      <c r="J309" s="79">
        <v>0.85</v>
      </c>
      <c r="K309" s="79">
        <v>0.85</v>
      </c>
      <c r="L309" s="79">
        <v>0.85</v>
      </c>
      <c r="N309" s="99">
        <f t="shared" ref="N309" si="149">F309*J309</f>
        <v>0</v>
      </c>
      <c r="O309" s="99">
        <f t="shared" ref="O309" si="150">G309*K309</f>
        <v>0</v>
      </c>
      <c r="P309" s="99">
        <f t="shared" si="148"/>
        <v>0</v>
      </c>
      <c r="R309" s="27"/>
      <c r="S309" s="14"/>
      <c r="U309" s="100"/>
    </row>
    <row r="310" spans="2:21" ht="27" customHeight="1" x14ac:dyDescent="0.25">
      <c r="C310" s="44"/>
      <c r="D310" s="59" t="s">
        <v>79</v>
      </c>
      <c r="E310" s="14">
        <v>320</v>
      </c>
      <c r="F310" s="25"/>
      <c r="G310" s="25"/>
      <c r="H310" s="26"/>
      <c r="J310" s="80"/>
      <c r="K310" s="80"/>
      <c r="L310" s="79">
        <v>0.85</v>
      </c>
      <c r="N310" s="110"/>
      <c r="O310" s="110"/>
      <c r="P310" s="99">
        <f t="shared" ref="P310:P313" si="151">H310*L310</f>
        <v>0</v>
      </c>
      <c r="R310" s="27"/>
      <c r="S310" s="14"/>
      <c r="U310" s="100"/>
    </row>
    <row r="311" spans="2:21" ht="27" customHeight="1" x14ac:dyDescent="0.25">
      <c r="B311" s="144"/>
      <c r="C311" s="44"/>
      <c r="D311" s="46" t="s">
        <v>113</v>
      </c>
      <c r="E311" s="14">
        <v>321</v>
      </c>
      <c r="F311" s="26"/>
      <c r="G311" s="26"/>
      <c r="H311" s="26"/>
      <c r="J311" s="79">
        <v>1</v>
      </c>
      <c r="K311" s="79">
        <v>1</v>
      </c>
      <c r="L311" s="79">
        <v>1</v>
      </c>
      <c r="N311" s="99">
        <f t="shared" ref="N311" si="152">F311*J311</f>
        <v>0</v>
      </c>
      <c r="O311" s="99">
        <f t="shared" ref="O311" si="153">G311*K311</f>
        <v>0</v>
      </c>
      <c r="P311" s="99">
        <f t="shared" si="151"/>
        <v>0</v>
      </c>
      <c r="R311" s="27"/>
      <c r="S311" s="14"/>
      <c r="U311" s="100"/>
    </row>
    <row r="312" spans="2:21" ht="27" customHeight="1" x14ac:dyDescent="0.25">
      <c r="B312" s="144"/>
      <c r="C312" s="23"/>
      <c r="D312" s="32" t="s">
        <v>80</v>
      </c>
      <c r="E312" s="14">
        <v>322</v>
      </c>
      <c r="F312" s="25"/>
      <c r="G312" s="25"/>
      <c r="H312" s="26"/>
      <c r="J312" s="80"/>
      <c r="K312" s="80"/>
      <c r="L312" s="79">
        <v>1</v>
      </c>
      <c r="N312" s="110"/>
      <c r="O312" s="110"/>
      <c r="P312" s="99">
        <f t="shared" si="151"/>
        <v>0</v>
      </c>
      <c r="R312" s="27"/>
      <c r="S312" s="14"/>
      <c r="U312" s="100"/>
    </row>
    <row r="313" spans="2:21" ht="27" customHeight="1" x14ac:dyDescent="0.25">
      <c r="C313" s="44"/>
      <c r="D313" s="32" t="s">
        <v>81</v>
      </c>
      <c r="E313" s="14">
        <v>323</v>
      </c>
      <c r="F313" s="25"/>
      <c r="G313" s="25"/>
      <c r="H313" s="26"/>
      <c r="J313" s="80"/>
      <c r="K313" s="80"/>
      <c r="L313" s="79">
        <v>1</v>
      </c>
      <c r="N313" s="110"/>
      <c r="O313" s="110"/>
      <c r="P313" s="99">
        <f t="shared" si="151"/>
        <v>0</v>
      </c>
      <c r="R313" s="27"/>
      <c r="S313" s="14"/>
      <c r="U313" s="100"/>
    </row>
    <row r="314" spans="2:21" ht="27" customHeight="1" x14ac:dyDescent="0.25">
      <c r="C314" s="44"/>
      <c r="D314" s="31" t="s">
        <v>82</v>
      </c>
      <c r="E314" s="14">
        <v>324</v>
      </c>
      <c r="F314" s="25"/>
      <c r="G314" s="25"/>
      <c r="H314" s="25"/>
      <c r="J314" s="80"/>
      <c r="K314" s="80"/>
      <c r="L314" s="80"/>
      <c r="N314" s="110"/>
      <c r="O314" s="110"/>
      <c r="P314" s="110"/>
      <c r="R314" s="27"/>
      <c r="S314" s="14"/>
      <c r="U314" s="100"/>
    </row>
    <row r="315" spans="2:21" ht="27" customHeight="1" x14ac:dyDescent="0.25">
      <c r="C315" s="44"/>
      <c r="D315" s="49" t="s">
        <v>83</v>
      </c>
      <c r="E315" s="14">
        <v>325</v>
      </c>
      <c r="F315" s="26"/>
      <c r="G315" s="26"/>
      <c r="H315" s="26"/>
      <c r="J315" s="79">
        <v>1</v>
      </c>
      <c r="K315" s="79">
        <v>1</v>
      </c>
      <c r="L315" s="79">
        <v>1</v>
      </c>
      <c r="N315" s="99">
        <f t="shared" ref="N315:N318" si="154">F315*J315</f>
        <v>0</v>
      </c>
      <c r="O315" s="99">
        <f t="shared" ref="O315:O318" si="155">G315*K315</f>
        <v>0</v>
      </c>
      <c r="P315" s="99">
        <f t="shared" ref="P315:P323" si="156">H315*L315</f>
        <v>0</v>
      </c>
      <c r="R315" s="27"/>
      <c r="S315" s="14"/>
      <c r="U315" s="100"/>
    </row>
    <row r="316" spans="2:21" ht="27" customHeight="1" x14ac:dyDescent="0.25">
      <c r="C316" s="44"/>
      <c r="D316" s="47" t="s">
        <v>84</v>
      </c>
      <c r="E316" s="14">
        <v>326</v>
      </c>
      <c r="F316" s="26"/>
      <c r="G316" s="26"/>
      <c r="H316" s="26"/>
      <c r="J316" s="79">
        <v>1</v>
      </c>
      <c r="K316" s="79">
        <v>1</v>
      </c>
      <c r="L316" s="79">
        <v>1</v>
      </c>
      <c r="N316" s="99">
        <f t="shared" si="154"/>
        <v>0</v>
      </c>
      <c r="O316" s="99">
        <f t="shared" si="155"/>
        <v>0</v>
      </c>
      <c r="P316" s="99">
        <f t="shared" si="156"/>
        <v>0</v>
      </c>
      <c r="R316" s="27"/>
      <c r="S316" s="14"/>
      <c r="U316" s="100"/>
    </row>
    <row r="317" spans="2:21" ht="27" customHeight="1" x14ac:dyDescent="0.25">
      <c r="C317" s="44"/>
      <c r="D317" s="47" t="s">
        <v>85</v>
      </c>
      <c r="E317" s="14">
        <v>327</v>
      </c>
      <c r="F317" s="26"/>
      <c r="G317" s="26"/>
      <c r="H317" s="26"/>
      <c r="J317" s="79">
        <v>1</v>
      </c>
      <c r="K317" s="79">
        <v>1</v>
      </c>
      <c r="L317" s="79">
        <v>1</v>
      </c>
      <c r="N317" s="99">
        <f t="shared" si="154"/>
        <v>0</v>
      </c>
      <c r="O317" s="99">
        <f t="shared" si="155"/>
        <v>0</v>
      </c>
      <c r="P317" s="99">
        <f t="shared" si="156"/>
        <v>0</v>
      </c>
      <c r="R317" s="27"/>
      <c r="S317" s="14"/>
      <c r="U317" s="100"/>
    </row>
    <row r="318" spans="2:21" ht="27" customHeight="1" x14ac:dyDescent="0.25">
      <c r="C318" s="44"/>
      <c r="D318" s="47" t="s">
        <v>86</v>
      </c>
      <c r="E318" s="14">
        <v>328</v>
      </c>
      <c r="F318" s="26"/>
      <c r="G318" s="26"/>
      <c r="H318" s="26"/>
      <c r="J318" s="79">
        <v>1</v>
      </c>
      <c r="K318" s="79">
        <v>1</v>
      </c>
      <c r="L318" s="79">
        <v>1</v>
      </c>
      <c r="N318" s="99">
        <f t="shared" si="154"/>
        <v>0</v>
      </c>
      <c r="O318" s="99">
        <f t="shared" si="155"/>
        <v>0</v>
      </c>
      <c r="P318" s="99">
        <f t="shared" si="156"/>
        <v>0</v>
      </c>
      <c r="R318" s="27"/>
      <c r="S318" s="14"/>
      <c r="U318" s="100"/>
    </row>
    <row r="319" spans="2:21" ht="27" customHeight="1" x14ac:dyDescent="0.25">
      <c r="C319" s="44"/>
      <c r="D319" s="47" t="s">
        <v>37</v>
      </c>
      <c r="E319" s="14">
        <v>329</v>
      </c>
      <c r="F319" s="25"/>
      <c r="G319" s="25"/>
      <c r="H319" s="26"/>
      <c r="J319" s="80"/>
      <c r="K319" s="80"/>
      <c r="L319" s="79">
        <v>1</v>
      </c>
      <c r="N319" s="110"/>
      <c r="O319" s="110"/>
      <c r="P319" s="99">
        <f t="shared" si="156"/>
        <v>0</v>
      </c>
      <c r="R319" s="27"/>
      <c r="S319" s="14"/>
      <c r="U319" s="100"/>
    </row>
    <row r="320" spans="2:21" ht="27" customHeight="1" x14ac:dyDescent="0.25">
      <c r="C320" s="44"/>
      <c r="D320" s="47" t="s">
        <v>87</v>
      </c>
      <c r="E320" s="14">
        <v>330</v>
      </c>
      <c r="F320" s="26"/>
      <c r="G320" s="26"/>
      <c r="H320" s="26"/>
      <c r="J320" s="79">
        <v>1</v>
      </c>
      <c r="K320" s="79">
        <v>1</v>
      </c>
      <c r="L320" s="79">
        <v>1</v>
      </c>
      <c r="N320" s="99">
        <f t="shared" ref="N320:N323" si="157">F320*J320</f>
        <v>0</v>
      </c>
      <c r="O320" s="99">
        <f t="shared" ref="O320:O323" si="158">G320*K320</f>
        <v>0</v>
      </c>
      <c r="P320" s="99">
        <f t="shared" si="156"/>
        <v>0</v>
      </c>
      <c r="R320" s="27"/>
      <c r="S320" s="14"/>
      <c r="U320" s="100"/>
    </row>
    <row r="321" spans="3:21" ht="27" customHeight="1" x14ac:dyDescent="0.25">
      <c r="C321" s="44"/>
      <c r="D321" s="47" t="s">
        <v>88</v>
      </c>
      <c r="E321" s="14">
        <v>331</v>
      </c>
      <c r="F321" s="26"/>
      <c r="G321" s="26"/>
      <c r="H321" s="26"/>
      <c r="J321" s="79">
        <v>1</v>
      </c>
      <c r="K321" s="79">
        <v>1</v>
      </c>
      <c r="L321" s="79">
        <v>1</v>
      </c>
      <c r="N321" s="99">
        <f t="shared" si="157"/>
        <v>0</v>
      </c>
      <c r="O321" s="99">
        <f t="shared" si="158"/>
        <v>0</v>
      </c>
      <c r="P321" s="99">
        <f t="shared" si="156"/>
        <v>0</v>
      </c>
      <c r="R321" s="27"/>
      <c r="S321" s="14"/>
      <c r="U321" s="100"/>
    </row>
    <row r="322" spans="3:21" ht="27" customHeight="1" x14ac:dyDescent="0.25">
      <c r="C322" s="44"/>
      <c r="D322" s="47" t="s">
        <v>89</v>
      </c>
      <c r="E322" s="14">
        <v>332</v>
      </c>
      <c r="F322" s="26"/>
      <c r="G322" s="26"/>
      <c r="H322" s="26"/>
      <c r="J322" s="79">
        <v>1</v>
      </c>
      <c r="K322" s="79">
        <v>1</v>
      </c>
      <c r="L322" s="79">
        <v>1</v>
      </c>
      <c r="N322" s="99">
        <f t="shared" si="157"/>
        <v>0</v>
      </c>
      <c r="O322" s="99">
        <f t="shared" si="158"/>
        <v>0</v>
      </c>
      <c r="P322" s="99">
        <f t="shared" si="156"/>
        <v>0</v>
      </c>
      <c r="R322" s="27"/>
      <c r="S322" s="14"/>
      <c r="U322" s="100"/>
    </row>
    <row r="323" spans="3:21" ht="27" customHeight="1" x14ac:dyDescent="0.25">
      <c r="C323" s="44"/>
      <c r="D323" s="47" t="s">
        <v>90</v>
      </c>
      <c r="E323" s="14">
        <v>333</v>
      </c>
      <c r="F323" s="26"/>
      <c r="G323" s="26"/>
      <c r="H323" s="26"/>
      <c r="J323" s="79">
        <v>1</v>
      </c>
      <c r="K323" s="79">
        <v>1</v>
      </c>
      <c r="L323" s="79">
        <v>1</v>
      </c>
      <c r="N323" s="99">
        <f t="shared" si="157"/>
        <v>0</v>
      </c>
      <c r="O323" s="99">
        <f t="shared" si="158"/>
        <v>0</v>
      </c>
      <c r="P323" s="99">
        <f t="shared" si="156"/>
        <v>0</v>
      </c>
      <c r="R323" s="27"/>
      <c r="S323" s="14"/>
      <c r="U323" s="100"/>
    </row>
    <row r="324" spans="3:21" ht="27" customHeight="1" x14ac:dyDescent="0.25">
      <c r="C324" s="23"/>
      <c r="D324" s="37"/>
      <c r="E324" s="12"/>
      <c r="F324" s="12"/>
      <c r="G324" s="12"/>
      <c r="H324" s="12"/>
      <c r="I324" s="12"/>
      <c r="J324" s="83"/>
      <c r="K324" s="83"/>
      <c r="L324" s="83"/>
      <c r="M324" s="12"/>
      <c r="N324" s="114"/>
      <c r="O324" s="114"/>
      <c r="P324" s="114"/>
      <c r="Q324" s="12"/>
      <c r="R324" s="13"/>
      <c r="S324" s="14"/>
    </row>
    <row r="325" spans="3:21" ht="27" customHeight="1" x14ac:dyDescent="0.25">
      <c r="D325" s="38"/>
      <c r="E325" s="14"/>
      <c r="F325"/>
      <c r="G325"/>
      <c r="H325"/>
      <c r="J325" s="84"/>
      <c r="K325" s="84"/>
      <c r="L325" s="84"/>
      <c r="N325" s="115"/>
      <c r="O325" s="115"/>
      <c r="P325" s="115"/>
      <c r="R325" s="39"/>
      <c r="S325" s="14"/>
    </row>
    <row r="326" spans="3:21" ht="27" customHeight="1" x14ac:dyDescent="0.25">
      <c r="D326" s="155" t="s">
        <v>91</v>
      </c>
      <c r="E326" s="14"/>
      <c r="F326" s="157" t="s">
        <v>0</v>
      </c>
      <c r="G326" s="5"/>
      <c r="H326" s="6"/>
      <c r="J326" s="164" t="s">
        <v>106</v>
      </c>
      <c r="K326" s="89"/>
      <c r="L326" s="90"/>
      <c r="N326" s="169" t="s">
        <v>107</v>
      </c>
      <c r="O326" s="120"/>
      <c r="P326" s="121"/>
      <c r="R326" s="159" t="s">
        <v>43</v>
      </c>
      <c r="S326" s="14"/>
    </row>
    <row r="327" spans="3:21" ht="27" customHeight="1" x14ac:dyDescent="0.25">
      <c r="D327" s="156"/>
      <c r="E327" s="14"/>
      <c r="F327" s="158"/>
      <c r="G327"/>
      <c r="H327" s="8"/>
      <c r="J327" s="165"/>
      <c r="K327" s="84"/>
      <c r="L327" s="91"/>
      <c r="N327" s="170"/>
      <c r="O327" s="115"/>
      <c r="P327" s="122"/>
      <c r="R327" s="160"/>
      <c r="S327" s="14"/>
    </row>
    <row r="328" spans="3:21" ht="27" customHeight="1" x14ac:dyDescent="0.25">
      <c r="C328" s="44"/>
      <c r="D328" s="24" t="s">
        <v>92</v>
      </c>
      <c r="E328" s="14">
        <v>338</v>
      </c>
      <c r="F328" s="26"/>
      <c r="G328" s="25"/>
      <c r="H328" s="25"/>
      <c r="J328" s="79">
        <v>0.05</v>
      </c>
      <c r="K328" s="25"/>
      <c r="L328" s="25"/>
      <c r="N328" s="99">
        <f t="shared" ref="N328:N333" si="159">F328*J328</f>
        <v>0</v>
      </c>
      <c r="O328" s="25"/>
      <c r="P328" s="25"/>
      <c r="R328" s="61"/>
      <c r="S328" s="14"/>
    </row>
    <row r="329" spans="3:21" ht="27" customHeight="1" x14ac:dyDescent="0.25">
      <c r="C329" s="44"/>
      <c r="D329" s="32" t="s">
        <v>93</v>
      </c>
      <c r="E329" s="14">
        <v>339</v>
      </c>
      <c r="F329" s="26"/>
      <c r="G329" s="25"/>
      <c r="H329" s="25"/>
      <c r="J329" s="79">
        <v>0.05</v>
      </c>
      <c r="K329" s="25"/>
      <c r="L329" s="25"/>
      <c r="N329" s="99">
        <f t="shared" si="159"/>
        <v>0</v>
      </c>
      <c r="O329" s="25"/>
      <c r="P329" s="25"/>
      <c r="R329" s="61"/>
      <c r="S329" s="14"/>
    </row>
    <row r="330" spans="3:21" ht="27" customHeight="1" x14ac:dyDescent="0.25">
      <c r="C330" s="44"/>
      <c r="D330" s="32" t="s">
        <v>94</v>
      </c>
      <c r="E330" s="14">
        <v>340</v>
      </c>
      <c r="F330" s="26"/>
      <c r="G330" s="25"/>
      <c r="H330" s="25"/>
      <c r="J330" s="80"/>
      <c r="K330" s="25"/>
      <c r="L330" s="25"/>
      <c r="N330" s="99">
        <f t="shared" si="159"/>
        <v>0</v>
      </c>
      <c r="O330" s="25"/>
      <c r="P330" s="25"/>
      <c r="R330" s="61"/>
      <c r="S330" s="14"/>
    </row>
    <row r="331" spans="3:21" ht="27" customHeight="1" x14ac:dyDescent="0.25">
      <c r="C331" s="44"/>
      <c r="D331" s="32" t="s">
        <v>95</v>
      </c>
      <c r="E331" s="14">
        <v>341</v>
      </c>
      <c r="F331" s="26"/>
      <c r="G331" s="25"/>
      <c r="H331" s="25"/>
      <c r="J331" s="80"/>
      <c r="K331" s="25"/>
      <c r="L331" s="25"/>
      <c r="N331" s="99">
        <f t="shared" si="159"/>
        <v>0</v>
      </c>
      <c r="O331" s="25"/>
      <c r="P331" s="25"/>
      <c r="R331" s="61"/>
      <c r="S331" s="14"/>
    </row>
    <row r="332" spans="3:21" ht="27" customHeight="1" x14ac:dyDescent="0.25">
      <c r="C332" s="44"/>
      <c r="D332" s="32" t="s">
        <v>96</v>
      </c>
      <c r="E332" s="14">
        <v>342</v>
      </c>
      <c r="F332" s="26"/>
      <c r="G332" s="25"/>
      <c r="H332" s="25"/>
      <c r="J332" s="79">
        <v>0</v>
      </c>
      <c r="K332" s="25"/>
      <c r="L332" s="25"/>
      <c r="N332" s="99">
        <f t="shared" si="159"/>
        <v>0</v>
      </c>
      <c r="O332" s="25"/>
      <c r="P332" s="25"/>
      <c r="R332" s="61"/>
      <c r="S332" s="14"/>
    </row>
    <row r="333" spans="3:21" ht="27" customHeight="1" x14ac:dyDescent="0.25">
      <c r="C333" s="44"/>
      <c r="D333" s="32" t="s">
        <v>97</v>
      </c>
      <c r="E333" s="14">
        <v>343</v>
      </c>
      <c r="F333" s="26"/>
      <c r="G333" s="25"/>
      <c r="H333" s="25"/>
      <c r="J333" s="79">
        <v>0.05</v>
      </c>
      <c r="K333" s="25"/>
      <c r="L333" s="25"/>
      <c r="N333" s="99">
        <f t="shared" si="159"/>
        <v>0</v>
      </c>
      <c r="O333" s="25"/>
      <c r="P333" s="25"/>
      <c r="R333" s="61"/>
      <c r="S333" s="14"/>
    </row>
    <row r="334" spans="3:21" ht="27" customHeight="1" x14ac:dyDescent="0.25">
      <c r="C334" s="44"/>
      <c r="D334" s="31" t="s">
        <v>98</v>
      </c>
      <c r="E334" s="14">
        <v>344</v>
      </c>
      <c r="F334" s="25"/>
      <c r="G334" s="25"/>
      <c r="H334" s="25"/>
      <c r="J334" s="80"/>
      <c r="K334" s="25"/>
      <c r="L334" s="25"/>
      <c r="N334" s="110"/>
      <c r="O334" s="25"/>
      <c r="P334" s="25"/>
      <c r="R334" s="61"/>
      <c r="S334" s="14"/>
    </row>
    <row r="335" spans="3:21" ht="27" customHeight="1" x14ac:dyDescent="0.25">
      <c r="C335" s="44"/>
      <c r="D335" s="29" t="s">
        <v>99</v>
      </c>
      <c r="E335" s="14">
        <v>345</v>
      </c>
      <c r="F335" s="26"/>
      <c r="G335" s="25"/>
      <c r="H335" s="25"/>
      <c r="J335" s="80"/>
      <c r="K335" s="25"/>
      <c r="L335" s="25"/>
      <c r="N335" s="99">
        <f t="shared" ref="N335:N339" si="160">F335*J335</f>
        <v>0</v>
      </c>
      <c r="O335" s="25"/>
      <c r="P335" s="25"/>
      <c r="R335" s="61"/>
      <c r="S335" s="14"/>
    </row>
    <row r="336" spans="3:21" ht="27" customHeight="1" x14ac:dyDescent="0.25">
      <c r="C336" s="44"/>
      <c r="D336" s="30" t="s">
        <v>100</v>
      </c>
      <c r="E336" s="14">
        <v>346</v>
      </c>
      <c r="F336" s="26"/>
      <c r="G336" s="25"/>
      <c r="H336" s="25"/>
      <c r="J336" s="80"/>
      <c r="K336" s="25"/>
      <c r="L336" s="25"/>
      <c r="N336" s="99">
        <f t="shared" si="160"/>
        <v>0</v>
      </c>
      <c r="O336" s="25"/>
      <c r="P336" s="25"/>
      <c r="R336" s="61"/>
      <c r="S336" s="14"/>
    </row>
    <row r="337" spans="3:19" ht="27" customHeight="1" x14ac:dyDescent="0.25">
      <c r="C337" s="44"/>
      <c r="D337" s="30" t="s">
        <v>101</v>
      </c>
      <c r="E337" s="14">
        <v>347</v>
      </c>
      <c r="F337" s="26"/>
      <c r="G337" s="25"/>
      <c r="H337" s="25"/>
      <c r="J337" s="80"/>
      <c r="K337" s="25"/>
      <c r="L337" s="25"/>
      <c r="N337" s="99">
        <f t="shared" si="160"/>
        <v>0</v>
      </c>
      <c r="O337" s="25"/>
      <c r="P337" s="25"/>
      <c r="R337" s="61"/>
      <c r="S337" s="14"/>
    </row>
    <row r="338" spans="3:19" ht="27" customHeight="1" x14ac:dyDescent="0.25">
      <c r="C338" s="44"/>
      <c r="D338" s="30" t="s">
        <v>102</v>
      </c>
      <c r="E338" s="14">
        <v>348</v>
      </c>
      <c r="F338" s="26"/>
      <c r="G338" s="25"/>
      <c r="H338" s="25"/>
      <c r="J338" s="80"/>
      <c r="K338" s="25"/>
      <c r="L338" s="25"/>
      <c r="N338" s="99">
        <f t="shared" si="160"/>
        <v>0</v>
      </c>
      <c r="O338" s="25"/>
      <c r="P338" s="25"/>
      <c r="R338" s="61"/>
      <c r="S338" s="14"/>
    </row>
    <row r="339" spans="3:19" ht="27" customHeight="1" x14ac:dyDescent="0.25">
      <c r="C339" s="44"/>
      <c r="D339" s="32" t="s">
        <v>103</v>
      </c>
      <c r="E339" s="14">
        <v>349</v>
      </c>
      <c r="F339" s="26"/>
      <c r="G339" s="25"/>
      <c r="H339" s="25"/>
      <c r="J339" s="80"/>
      <c r="K339" s="25"/>
      <c r="L339" s="25"/>
      <c r="N339" s="99">
        <f t="shared" si="160"/>
        <v>0</v>
      </c>
      <c r="O339" s="25"/>
      <c r="P339" s="25"/>
      <c r="R339" s="61"/>
      <c r="S339" s="14"/>
    </row>
    <row r="340" spans="3:19" ht="27" customHeight="1" x14ac:dyDescent="0.3">
      <c r="C340" s="23"/>
      <c r="D340" s="36" t="s">
        <v>108</v>
      </c>
      <c r="E340" s="14">
        <v>350</v>
      </c>
      <c r="F340" s="126"/>
      <c r="G340" s="113"/>
      <c r="H340" s="133"/>
      <c r="J340" s="95"/>
      <c r="K340" s="82"/>
      <c r="L340" s="134"/>
      <c r="N340" s="126"/>
      <c r="O340" s="113"/>
      <c r="P340" s="133"/>
      <c r="R340" s="26">
        <f>SUM(N328:P339,N71:P323)</f>
        <v>0</v>
      </c>
      <c r="S340" s="14"/>
    </row>
    <row r="341" spans="3:19" ht="27" customHeight="1" x14ac:dyDescent="0.35">
      <c r="C341" s="62"/>
      <c r="D341" s="63"/>
      <c r="E341"/>
      <c r="F341" s="64"/>
      <c r="G341" s="12"/>
      <c r="H341" s="12"/>
      <c r="I341" s="12"/>
      <c r="J341" s="93"/>
      <c r="K341" s="83"/>
      <c r="L341" s="83"/>
      <c r="M341" s="12"/>
      <c r="N341" s="124"/>
      <c r="O341" s="114"/>
      <c r="P341" s="114"/>
      <c r="Q341" s="12"/>
      <c r="R341" s="65"/>
      <c r="S341" s="14"/>
    </row>
    <row r="342" spans="3:19" ht="27" customHeight="1" x14ac:dyDescent="0.35">
      <c r="D342" s="66" t="s">
        <v>104</v>
      </c>
      <c r="E342" s="67"/>
      <c r="F342" s="60"/>
      <c r="G342" s="60"/>
      <c r="H342" s="68"/>
      <c r="I342" s="69"/>
      <c r="J342" s="92"/>
      <c r="K342" s="92"/>
      <c r="L342" s="94"/>
      <c r="M342" s="69"/>
      <c r="N342" s="123"/>
      <c r="O342" s="123"/>
      <c r="P342" s="125"/>
      <c r="Q342" s="69"/>
      <c r="R342" s="60"/>
      <c r="S342" s="14"/>
    </row>
    <row r="343" spans="3:19" ht="6.75" customHeight="1" x14ac:dyDescent="0.25">
      <c r="C343" s="62"/>
      <c r="D343"/>
      <c r="E343" s="3"/>
      <c r="F343" s="12"/>
      <c r="G343" s="12"/>
      <c r="H343" s="12"/>
      <c r="I343" s="12"/>
      <c r="J343" s="83"/>
      <c r="K343" s="83"/>
      <c r="L343" s="83"/>
      <c r="M343" s="12"/>
      <c r="N343" s="114"/>
      <c r="O343" s="114"/>
      <c r="P343" s="114"/>
      <c r="Q343" s="12"/>
      <c r="R343" s="13"/>
      <c r="S343" s="14"/>
    </row>
    <row r="344" spans="3:19" ht="27" customHeight="1" x14ac:dyDescent="0.35">
      <c r="C344" s="70"/>
      <c r="D344" s="71" t="s">
        <v>105</v>
      </c>
      <c r="E344" s="67">
        <v>354</v>
      </c>
      <c r="F344" s="72"/>
      <c r="G344" s="73"/>
      <c r="H344" s="74"/>
      <c r="J344" s="95"/>
      <c r="K344" s="96"/>
      <c r="L344" s="97"/>
      <c r="N344" s="126"/>
      <c r="O344" s="127"/>
      <c r="P344" s="128"/>
      <c r="R344" s="135" t="e">
        <f>R64/R340</f>
        <v>#DIV/0!</v>
      </c>
      <c r="S344" s="14"/>
    </row>
    <row r="345" spans="3:19" ht="6.75" customHeight="1" x14ac:dyDescent="0.25">
      <c r="D345" s="54"/>
      <c r="E345" s="54"/>
      <c r="F345" s="54"/>
      <c r="G345" s="54"/>
      <c r="H345" s="54"/>
      <c r="I345" s="12"/>
      <c r="J345" s="77"/>
      <c r="K345" s="77"/>
      <c r="L345" s="77"/>
      <c r="M345" s="12"/>
      <c r="N345" s="129"/>
      <c r="O345" s="129"/>
      <c r="P345" s="129"/>
      <c r="Q345" s="12"/>
      <c r="R345" s="54"/>
      <c r="S345" s="54"/>
    </row>
  </sheetData>
  <mergeCells count="13">
    <mergeCell ref="R68:R69"/>
    <mergeCell ref="D326:D327"/>
    <mergeCell ref="F326:F327"/>
    <mergeCell ref="R326:R327"/>
    <mergeCell ref="J6:L6"/>
    <mergeCell ref="J326:J327"/>
    <mergeCell ref="N6:P6"/>
    <mergeCell ref="N326:N327"/>
    <mergeCell ref="B3:S3"/>
    <mergeCell ref="B2:S2"/>
    <mergeCell ref="B4:S4"/>
    <mergeCell ref="F6:H6"/>
    <mergeCell ref="R6:R7"/>
  </mergeCells>
  <pageMargins left="0.7" right="0.7" top="0.75" bottom="0.75" header="0.3" footer="0.3"/>
  <pageSetup paperSize="9" orientation="portrait" verticalDpi="0" r:id="rId1"/>
  <ignoredErrors>
    <ignoredError sqref="N14:P14 N15:P15 P12:P13 N17 N18:P19 N21:P37 O38:P38 O39:P39 N38 N39 N127:P309 N114:P125 N77:O85 N71:P75 N60:P63 N40:P58 N59:P59 N65:P67 N76:P76 N86:P113 P77:P85 N69:P70 O68:P68 N328:N339 N310:P323 R344 R340"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Finma Document" ma:contentTypeID="0x0101003951D1F36BC944E987AD610ADE6A10C300DAADB4F33EE5474CB412B063D7F20AFF" ma:contentTypeVersion="10" ma:contentTypeDescription="Ein neues Dokument erstellen." ma:contentTypeScope="" ma:versionID="da46e99f3d1f0ea5056361785afde8d0">
  <xsd:schema xmlns:xsd="http://www.w3.org/2001/XMLSchema" xmlns:xs="http://www.w3.org/2001/XMLSchema" xmlns:p="http://schemas.microsoft.com/office/2006/metadata/properties" xmlns:ns2="77d123c5-2a26-4e0c-9f39-21bac24c3f84" xmlns:ns3="http://schemas.microsoft.com/sharepoint/v3/fields" xmlns:ns4="4965F51D-5F73-494A-B352-FD33F8721668" xmlns:ns5="4965f51d-5f73-494a-b352-fd33f8721668" targetNamespace="http://schemas.microsoft.com/office/2006/metadata/properties" ma:root="true" ma:fieldsID="8b66964838e006c9bd1a7d4e320ae80b" ns2:_="" ns3:_="" ns4:_="" ns5:_="">
    <xsd:import namespace="77d123c5-2a26-4e0c-9f39-21bac24c3f84"/>
    <xsd:import namespace="http://schemas.microsoft.com/sharepoint/v3/fields"/>
    <xsd:import namespace="4965F51D-5F73-494A-B352-FD33F8721668"/>
    <xsd:import namespace="4965f51d-5f73-494a-b352-fd33f8721668"/>
    <xsd:element name="properties">
      <xsd:complexType>
        <xsd:sequence>
          <xsd:element name="documentManagement">
            <xsd:complexType>
              <xsd:all>
                <xsd:element ref="ns2:_dlc_DocId" minOccurs="0"/>
                <xsd:element ref="ns2:_dlc_DocIdUrl" minOccurs="0"/>
                <xsd:element ref="ns2:_dlc_DocIdPersistId" minOccurs="0"/>
                <xsd:element ref="ns3:Topic_Note" minOccurs="0"/>
                <xsd:element ref="ns3:OU_Note" minOccurs="0"/>
                <xsd:element ref="ns3:OSP_Note" minOccurs="0"/>
                <xsd:element ref="ns4:RetentionPeriod" minOccurs="0"/>
                <xsd:element ref="ns5:ToBeArchived" minOccurs="0"/>
                <xsd:element ref="ns4:Document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d123c5-2a26-4e0c-9f39-21bac24c3f84"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opic_Note" ma:index="14" nillable="true" ma:taxonomy="true" ma:internalName="Topic_Note" ma:taxonomyFieldName="Topic" ma:displayName="Thema" ma:readOnly="false" ma:default="" ma:fieldId="{a64374eb-6e28-4d6b-ae22-c24ecbfd0ec3}" ma:sspId="27609f53-2d13-42be-a2b4-fd8d7f3f64db" ma:termSetId="7b4b023d-5e9a-475b-a148-dfe01b6a8d09" ma:anchorId="00000000-0000-0000-0000-000000000000" ma:open="true" ma:isKeyword="false">
      <xsd:complexType>
        <xsd:sequence>
          <xsd:element ref="pc:Terms" minOccurs="0" maxOccurs="1"/>
        </xsd:sequence>
      </xsd:complexType>
    </xsd:element>
    <xsd:element name="OU_Note" ma:index="16" ma:taxonomy="true" ma:internalName="OU_Note" ma:taxonomyFieldName="OU" ma:displayName="Organisationseinheit" ma:readOnly="false" ma:default="2;#GB-B|e94a01d0-8159-4312-8c27-537da63eee99" ma:fieldId="{fcb30f0d-baee-4a7e-876f-d65b0367c7a8}" ma:sspId="27609f53-2d13-42be-a2b4-fd8d7f3f64db" ma:termSetId="2e7da289-48a2-42d8-b875-47a1903a1d9d" ma:anchorId="00000000-0000-0000-0000-000000000000" ma:open="false" ma:isKeyword="false">
      <xsd:complexType>
        <xsd:sequence>
          <xsd:element ref="pc:Terms" minOccurs="0" maxOccurs="1"/>
        </xsd:sequence>
      </xsd:complexType>
    </xsd:element>
    <xsd:element name="OSP_Note" ma:index="18" nillable="true" ma:taxonomy="true" ma:internalName="OSP_Note" ma:taxonomyFieldName="OSP" ma:displayName="Ordnungssystemposition" ma:readOnly="false" ma:fieldId="{47fc1aad-a32f-4b87-b398-8d261b0da966}" ma:sspId="27609f53-2d13-42be-a2b4-fd8d7f3f64db" ma:termSetId="6eefd7ee-d6f6-47de-bb49-f1d34202032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965F51D-5F73-494A-B352-FD33F8721668" elementFormDefault="qualified">
    <xsd:import namespace="http://schemas.microsoft.com/office/2006/documentManagement/types"/>
    <xsd:import namespace="http://schemas.microsoft.com/office/infopath/2007/PartnerControls"/>
    <xsd:element name="RetentionPeriod" ma:index="19" nillable="true" ma:displayName="Aufbewahrungsfrist" ma:description="Aufbewahrungsfrist des Dossiers" ma:hidden="true" ma:internalName="RetentionPeriod" ma:readOnly="false">
      <xsd:simpleType>
        <xsd:restriction base="dms:Text"/>
      </xsd:simpleType>
    </xsd:element>
    <xsd:element name="DocumentDate" ma:index="21" ma:displayName="Datum" ma:default="[today]" ma:description="Dokumentendatum" ma:format="DateOnly" ma:internalName="Documen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965f51d-5f73-494a-b352-fd33f8721668" elementFormDefault="qualified">
    <xsd:import namespace="http://schemas.microsoft.com/office/2006/documentManagement/types"/>
    <xsd:import namespace="http://schemas.microsoft.com/office/infopath/2007/PartnerControls"/>
    <xsd:element name="ToBeArchived" ma:index="20" nillable="true" ma:displayName="Archivwürdig" ma:description="Soll das Dossier archiviert werden" ma:hidden="true" ma:internalName="ToBeArchived"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opic_Note xmlns="http://schemas.microsoft.com/sharepoint/v3/fields">
      <Terms xmlns="http://schemas.microsoft.com/office/infopath/2007/PartnerControls">
        <TermInfo xmlns="http://schemas.microsoft.com/office/infopath/2007/PartnerControls">
          <TermName xmlns="http://schemas.microsoft.com/office/infopath/2007/PartnerControls">Banken</TermName>
          <TermId xmlns="http://schemas.microsoft.com/office/infopath/2007/PartnerControls">9d81a6ed-60fd-4d4d-af2c-beedd0a8a8c5</TermId>
        </TermInfo>
        <TermInfo xmlns="http://schemas.microsoft.com/office/infopath/2007/PartnerControls">
          <TermName xmlns="http://schemas.microsoft.com/office/infopath/2007/PartnerControls">Effektenhändler</TermName>
          <TermId xmlns="http://schemas.microsoft.com/office/infopath/2007/PartnerControls">d72f3a41-18dd-47cd-a21f-cf50f34fa516</TermId>
        </TermInfo>
        <TermInfo xmlns="http://schemas.microsoft.com/office/infopath/2007/PartnerControls">
          <TermName xmlns="http://schemas.microsoft.com/office/infopath/2007/PartnerControls">Risikomanagement</TermName>
          <TermId xmlns="http://schemas.microsoft.com/office/infopath/2007/PartnerControls">728dc297-f385-4ff6-a28a-49d4c803f3e0</TermId>
        </TermInfo>
      </Terms>
    </Topic_Note>
    <DocumentDate xmlns="4965F51D-5F73-494A-B352-FD33F8721668">2021-03-10T11:53:31+00:00</DocumentDate>
    <ToBeArchived xmlns="4965f51d-5f73-494a-b352-fd33f8721668">Nein</ToBeArchived>
    <OU_Note xmlns="http://schemas.microsoft.com/sharepoint/v3/fields">
      <Terms xmlns="http://schemas.microsoft.com/office/infopath/2007/PartnerControls">
        <TermInfo xmlns="http://schemas.microsoft.com/office/infopath/2007/PartnerControls">
          <TermName xmlns="http://schemas.microsoft.com/office/infopath/2007/PartnerControls">GB-B</TermName>
          <TermId xmlns="http://schemas.microsoft.com/office/infopath/2007/PartnerControls">e94a01d0-8159-4312-8c27-537da63eee99</TermId>
        </TermInfo>
      </Terms>
    </OU_Note>
    <OSP_Note xmlns="http://schemas.microsoft.com/sharepoint/v3/fields">
      <Terms xmlns="http://schemas.microsoft.com/office/infopath/2007/PartnerControls">
        <TermInfo xmlns="http://schemas.microsoft.com/office/infopath/2007/PartnerControls">
          <TermName xmlns="http://schemas.microsoft.com/office/infopath/2007/PartnerControls">4-01.9 Verschiedenes</TermName>
          <TermId xmlns="http://schemas.microsoft.com/office/infopath/2007/PartnerControls">e6fcb4e3-30b0-4407-a767-d767f5fd947e</TermId>
        </TermInfo>
      </Terms>
    </OSP_Note>
    <RetentionPeriod xmlns="4965F51D-5F73-494A-B352-FD33F8721668">15</RetentionPeriod>
    <_dlc_DocId xmlns="77d123c5-2a26-4e0c-9f39-21bac24c3f84">4002-T-2-143688</_dlc_DocId>
    <_dlc_DocIdUrl xmlns="77d123c5-2a26-4e0c-9f39-21bac24c3f84">
      <Url>https://dok.finma.ch/sites/4002-T/_layouts/15/DocIdRedir.aspx?ID=4002-T-2-143688</Url>
      <Description>4002-T-2-143688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451A92-59DF-450C-A2FE-2EC5DBF42A25}">
  <ds:schemaRefs>
    <ds:schemaRef ds:uri="http://schemas.microsoft.com/sharepoint/events"/>
  </ds:schemaRefs>
</ds:datastoreItem>
</file>

<file path=customXml/itemProps2.xml><?xml version="1.0" encoding="utf-8"?>
<ds:datastoreItem xmlns:ds="http://schemas.openxmlformats.org/officeDocument/2006/customXml" ds:itemID="{0C4A6B42-D040-4965-BCE8-20FD99C68D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d123c5-2a26-4e0c-9f39-21bac24c3f84"/>
    <ds:schemaRef ds:uri="http://schemas.microsoft.com/sharepoint/v3/fields"/>
    <ds:schemaRef ds:uri="4965F51D-5F73-494A-B352-FD33F8721668"/>
    <ds:schemaRef ds:uri="4965f51d-5f73-494a-b352-fd33f87216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62B272-3E35-44DD-94E1-BED5072C3697}">
  <ds:schemaRefs>
    <ds:schemaRef ds:uri="4965f51d-5f73-494a-b352-fd33f8721668"/>
    <ds:schemaRef ds:uri="http://schemas.microsoft.com/office/infopath/2007/PartnerControls"/>
    <ds:schemaRef ds:uri="http://purl.org/dc/elements/1.1/"/>
    <ds:schemaRef ds:uri="http://schemas.microsoft.com/office/2006/metadata/properties"/>
    <ds:schemaRef ds:uri="77d123c5-2a26-4e0c-9f39-21bac24c3f84"/>
    <ds:schemaRef ds:uri="http://schemas.microsoft.com/office/2006/documentManagement/types"/>
    <ds:schemaRef ds:uri="http://purl.org/dc/terms/"/>
    <ds:schemaRef ds:uri="http://schemas.microsoft.com/sharepoint/v3/fields"/>
    <ds:schemaRef ds:uri="http://purl.org/dc/dcmitype/"/>
    <ds:schemaRef ds:uri="4965F51D-5F73-494A-B352-FD33F8721668"/>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2302401D-5E73-46F5-8FFD-EF3086C379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Berechnungsvorlage</vt:lpstr>
    </vt:vector>
  </TitlesOfParts>
  <Company>FINMA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Collioud Marcel</dc:creator>
  <cp:lastModifiedBy>Ong Warren</cp:lastModifiedBy>
  <dcterms:created xsi:type="dcterms:W3CDTF">2021-03-10T11:41:34Z</dcterms:created>
  <dcterms:modified xsi:type="dcterms:W3CDTF">2024-12-04T07:47:16Z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0x0101003951D1F36BC944E987AD610ADE6A10C300DAADB4F33EE5474CB412B063D7F20AFF</vt:lpwstr>
  </property>
  <property fmtid="{D5CDD505-2E9C-101B-9397-08002B2CF9AE}" pid="3" name="Topic">
    <vt:lpwstr>12;#Banken|9d81a6ed-60fd-4d4d-af2c-beedd0a8a8c5;#13;#Effektenhändler|d72f3a41-18dd-47cd-a21f-cf50f34fa516;#15;#Risikomanagement|728dc297-f385-4ff6-a28a-49d4c803f3e0</vt:lpwstr>
  </property>
  <property fmtid="{D5CDD505-2E9C-101B-9397-08002B2CF9AE}" pid="4" name="OSP">
    <vt:lpwstr>24;#4-01.9 Verschiedenes|e6fcb4e3-30b0-4407-a767-d767f5fd947e</vt:lpwstr>
  </property>
  <property fmtid="{D5CDD505-2E9C-101B-9397-08002B2CF9AE}" pid="5" name="OU">
    <vt:lpwstr>2;#GB-B|e94a01d0-8159-4312-8c27-537da63eee99</vt:lpwstr>
  </property>
  <property fmtid="{D5CDD505-2E9C-101B-9397-08002B2CF9AE}" pid="6" name="_dlc_DocIdItemGuid">
    <vt:lpwstr>d0ac013e-d004-4781-ae8f-445865f99289</vt:lpwstr>
  </property>
</Properties>
</file>