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Leben/"/>
    </mc:Choice>
  </mc:AlternateContent>
  <bookViews>
    <workbookView xWindow="0" yWindow="0" windowWidth="19200" windowHeight="7070"/>
  </bookViews>
  <sheets>
    <sheet name="Lebensversicherer_2019" sheetId="2" r:id="rId1"/>
  </sheets>
  <definedNames>
    <definedName name="_xlnm._FilterDatabase" localSheetId="0" hidden="1">Lebensversicherer_2019!$A$2:$X$272</definedName>
    <definedName name="_xlnm.Print_Titles" localSheetId="0">Lebensversicherer_2019!$1:$1</definedName>
  </definedNames>
  <calcPr calcId="162913"/>
</workbook>
</file>

<file path=xl/calcChain.xml><?xml version="1.0" encoding="utf-8"?>
<calcChain xmlns="http://schemas.openxmlformats.org/spreadsheetml/2006/main">
  <c r="V299" i="2" l="1"/>
  <c r="U299" i="2"/>
  <c r="T299" i="2"/>
  <c r="V298" i="2"/>
  <c r="U298" i="2"/>
  <c r="T298" i="2"/>
  <c r="V297" i="2"/>
  <c r="U297" i="2"/>
  <c r="T297" i="2"/>
  <c r="V296" i="2"/>
  <c r="U296" i="2"/>
  <c r="T296" i="2"/>
  <c r="V295" i="2"/>
  <c r="U295" i="2"/>
  <c r="T295" i="2"/>
  <c r="V294" i="2"/>
  <c r="U294" i="2"/>
  <c r="T294" i="2"/>
  <c r="V293" i="2"/>
  <c r="U293" i="2"/>
  <c r="T293" i="2"/>
  <c r="V292" i="2"/>
  <c r="U292" i="2"/>
  <c r="T292" i="2"/>
  <c r="V291" i="2"/>
  <c r="U291" i="2"/>
  <c r="T291" i="2"/>
  <c r="V290" i="2"/>
  <c r="U290" i="2"/>
  <c r="T290" i="2"/>
  <c r="V289" i="2"/>
  <c r="U289" i="2"/>
  <c r="T289" i="2"/>
  <c r="V288" i="2"/>
  <c r="U288" i="2"/>
  <c r="T288" i="2"/>
  <c r="V287" i="2"/>
  <c r="U287" i="2"/>
  <c r="T287" i="2"/>
  <c r="V286" i="2"/>
  <c r="U286" i="2"/>
  <c r="T286" i="2"/>
  <c r="V285" i="2"/>
  <c r="U285" i="2"/>
  <c r="T285" i="2"/>
  <c r="V284" i="2"/>
  <c r="U284" i="2"/>
  <c r="T284" i="2"/>
  <c r="V283" i="2"/>
  <c r="U283" i="2"/>
  <c r="T283" i="2"/>
  <c r="V282" i="2"/>
  <c r="U282" i="2"/>
  <c r="T282" i="2"/>
  <c r="V281" i="2"/>
  <c r="U281" i="2"/>
  <c r="T281" i="2"/>
  <c r="V280" i="2"/>
  <c r="U280" i="2"/>
  <c r="T280" i="2"/>
  <c r="V279" i="2"/>
  <c r="U279" i="2"/>
  <c r="T279" i="2"/>
  <c r="V278" i="2"/>
  <c r="V301" i="2" s="1"/>
  <c r="U278" i="2"/>
  <c r="T278" i="2"/>
  <c r="V277" i="2"/>
  <c r="U277" i="2"/>
  <c r="T277" i="2"/>
  <c r="V276" i="2"/>
  <c r="U276" i="2"/>
  <c r="U301" i="2" s="1"/>
  <c r="T276" i="2"/>
  <c r="T301" i="2" s="1"/>
  <c r="C276" i="2"/>
  <c r="C301" i="2" s="1"/>
  <c r="D277" i="2"/>
  <c r="E277" i="2"/>
  <c r="F277" i="2"/>
  <c r="G277" i="2"/>
  <c r="G301" i="2" s="1"/>
  <c r="H277" i="2"/>
  <c r="I277" i="2"/>
  <c r="J277" i="2"/>
  <c r="K277" i="2"/>
  <c r="L277" i="2"/>
  <c r="M277" i="2"/>
  <c r="N277" i="2"/>
  <c r="O277" i="2"/>
  <c r="O301" i="2" s="1"/>
  <c r="P277" i="2"/>
  <c r="Q277" i="2"/>
  <c r="R277" i="2"/>
  <c r="E301" i="2"/>
  <c r="Q301" i="2"/>
  <c r="D278" i="2"/>
  <c r="E278" i="2"/>
  <c r="F278" i="2"/>
  <c r="F301" i="2" s="1"/>
  <c r="G278" i="2"/>
  <c r="H278" i="2"/>
  <c r="H301" i="2" s="1"/>
  <c r="I278" i="2"/>
  <c r="J278" i="2"/>
  <c r="J301" i="2" s="1"/>
  <c r="K278" i="2"/>
  <c r="L278" i="2"/>
  <c r="L301" i="2" s="1"/>
  <c r="M278" i="2"/>
  <c r="N278" i="2"/>
  <c r="N301" i="2" s="1"/>
  <c r="O278" i="2"/>
  <c r="P278" i="2"/>
  <c r="Q278" i="2"/>
  <c r="R278" i="2"/>
  <c r="R301" i="2" s="1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D294" i="2"/>
  <c r="D301" i="2" s="1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D295" i="2"/>
  <c r="E295" i="2"/>
  <c r="F295" i="2"/>
  <c r="G295" i="2"/>
  <c r="H295" i="2"/>
  <c r="I295" i="2"/>
  <c r="I301" i="2" s="1"/>
  <c r="J295" i="2"/>
  <c r="K295" i="2"/>
  <c r="L295" i="2"/>
  <c r="M295" i="2"/>
  <c r="N295" i="2"/>
  <c r="O295" i="2"/>
  <c r="P295" i="2"/>
  <c r="Q295" i="2"/>
  <c r="R295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C299" i="2"/>
  <c r="S279" i="2"/>
  <c r="S301" i="2" s="1"/>
  <c r="W279" i="2"/>
  <c r="W301" i="2" s="1"/>
  <c r="X279" i="2"/>
  <c r="S280" i="2"/>
  <c r="W280" i="2"/>
  <c r="X280" i="2"/>
  <c r="S281" i="2"/>
  <c r="W281" i="2"/>
  <c r="X281" i="2"/>
  <c r="X301" i="2" s="1"/>
  <c r="S282" i="2"/>
  <c r="W282" i="2"/>
  <c r="X282" i="2"/>
  <c r="S283" i="2"/>
  <c r="W283" i="2"/>
  <c r="X283" i="2"/>
  <c r="S284" i="2"/>
  <c r="W284" i="2"/>
  <c r="X284" i="2"/>
  <c r="S285" i="2"/>
  <c r="W285" i="2"/>
  <c r="X285" i="2"/>
  <c r="S286" i="2"/>
  <c r="W286" i="2"/>
  <c r="X286" i="2"/>
  <c r="S287" i="2"/>
  <c r="W287" i="2"/>
  <c r="X287" i="2"/>
  <c r="S288" i="2"/>
  <c r="W288" i="2"/>
  <c r="X288" i="2"/>
  <c r="S289" i="2"/>
  <c r="W289" i="2"/>
  <c r="X289" i="2"/>
  <c r="S290" i="2"/>
  <c r="W290" i="2"/>
  <c r="X290" i="2"/>
  <c r="S291" i="2"/>
  <c r="W291" i="2"/>
  <c r="X291" i="2"/>
  <c r="S292" i="2"/>
  <c r="W292" i="2"/>
  <c r="X292" i="2"/>
  <c r="S293" i="2"/>
  <c r="W293" i="2"/>
  <c r="X293" i="2"/>
  <c r="S294" i="2"/>
  <c r="W294" i="2"/>
  <c r="X294" i="2"/>
  <c r="S295" i="2"/>
  <c r="W295" i="2"/>
  <c r="X295" i="2"/>
  <c r="S296" i="2"/>
  <c r="W296" i="2"/>
  <c r="X296" i="2"/>
  <c r="S297" i="2"/>
  <c r="W297" i="2"/>
  <c r="X297" i="2"/>
  <c r="S298" i="2"/>
  <c r="W298" i="2"/>
  <c r="X298" i="2"/>
  <c r="S299" i="2"/>
  <c r="W299" i="2"/>
  <c r="X299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P301" i="2"/>
  <c r="M301" i="2"/>
  <c r="X278" i="2"/>
  <c r="X277" i="2"/>
  <c r="X276" i="2"/>
  <c r="W278" i="2"/>
  <c r="W277" i="2"/>
  <c r="W276" i="2"/>
  <c r="S278" i="2"/>
  <c r="S277" i="2"/>
  <c r="S276" i="2"/>
  <c r="C297" i="2"/>
  <c r="C298" i="2"/>
  <c r="C296" i="2"/>
  <c r="C290" i="2"/>
  <c r="C291" i="2"/>
  <c r="C292" i="2"/>
  <c r="C293" i="2"/>
  <c r="C294" i="2"/>
  <c r="C295" i="2"/>
  <c r="C289" i="2"/>
  <c r="C285" i="2"/>
  <c r="C286" i="2"/>
  <c r="C287" i="2"/>
  <c r="C288" i="2"/>
  <c r="C284" i="2"/>
  <c r="C277" i="2"/>
  <c r="C278" i="2"/>
  <c r="C279" i="2"/>
  <c r="C280" i="2"/>
  <c r="C281" i="2"/>
  <c r="C282" i="2"/>
  <c r="C283" i="2"/>
  <c r="K301" i="2" l="1"/>
  <c r="W272" i="2"/>
  <c r="S272" i="2"/>
  <c r="W271" i="2"/>
  <c r="S271" i="2"/>
  <c r="W270" i="2"/>
  <c r="S270" i="2"/>
  <c r="W269" i="2"/>
  <c r="S269" i="2"/>
  <c r="W267" i="2"/>
  <c r="S267" i="2"/>
  <c r="W266" i="2"/>
  <c r="S266" i="2"/>
  <c r="W265" i="2"/>
  <c r="S265" i="2"/>
  <c r="W264" i="2"/>
  <c r="S264" i="2"/>
  <c r="W263" i="2"/>
  <c r="S263" i="2"/>
  <c r="W262" i="2"/>
  <c r="S262" i="2"/>
  <c r="W261" i="2"/>
  <c r="S261" i="2"/>
  <c r="W260" i="2"/>
  <c r="S260" i="2"/>
  <c r="W259" i="2"/>
  <c r="S259" i="2"/>
  <c r="W258" i="2"/>
  <c r="S258" i="2"/>
  <c r="W257" i="2"/>
  <c r="S257" i="2"/>
  <c r="W256" i="2"/>
  <c r="S256" i="2"/>
  <c r="W255" i="2"/>
  <c r="S255" i="2"/>
  <c r="W254" i="2"/>
  <c r="S254" i="2"/>
  <c r="W253" i="2"/>
  <c r="S253" i="2"/>
  <c r="W251" i="2"/>
  <c r="S251" i="2"/>
  <c r="W250" i="2"/>
  <c r="S250" i="2"/>
  <c r="W249" i="2"/>
  <c r="S249" i="2"/>
  <c r="W248" i="2"/>
  <c r="S248" i="2"/>
  <c r="W247" i="2"/>
  <c r="S247" i="2"/>
  <c r="W245" i="2"/>
  <c r="S245" i="2"/>
  <c r="W244" i="2"/>
  <c r="S244" i="2"/>
  <c r="W243" i="2"/>
  <c r="S243" i="2"/>
  <c r="W242" i="2"/>
  <c r="S242" i="2"/>
  <c r="W241" i="2"/>
  <c r="S241" i="2"/>
  <c r="W240" i="2"/>
  <c r="S240" i="2"/>
  <c r="W239" i="2"/>
  <c r="S239" i="2"/>
  <c r="W238" i="2"/>
  <c r="S238" i="2"/>
  <c r="W237" i="2"/>
  <c r="S237" i="2"/>
  <c r="W236" i="2"/>
  <c r="S236" i="2"/>
  <c r="W235" i="2"/>
  <c r="S235" i="2"/>
  <c r="W234" i="2"/>
  <c r="S234" i="2"/>
  <c r="W233" i="2"/>
  <c r="S233" i="2"/>
  <c r="W232" i="2"/>
  <c r="S232" i="2"/>
  <c r="W231" i="2"/>
  <c r="S231" i="2"/>
  <c r="W230" i="2"/>
  <c r="S230" i="2"/>
  <c r="W229" i="2"/>
  <c r="S229" i="2"/>
  <c r="W228" i="2"/>
  <c r="S228" i="2"/>
  <c r="W227" i="2"/>
  <c r="S227" i="2"/>
  <c r="W225" i="2"/>
  <c r="S225" i="2"/>
  <c r="W224" i="2"/>
  <c r="S224" i="2"/>
  <c r="W223" i="2"/>
  <c r="S223" i="2"/>
  <c r="W222" i="2"/>
  <c r="S222" i="2"/>
  <c r="W221" i="2"/>
  <c r="S221" i="2"/>
  <c r="W220" i="2"/>
  <c r="S220" i="2"/>
  <c r="W219" i="2"/>
  <c r="S219" i="2"/>
  <c r="W217" i="2"/>
  <c r="S217" i="2"/>
  <c r="W216" i="2"/>
  <c r="S216" i="2"/>
  <c r="W215" i="2"/>
  <c r="S215" i="2"/>
  <c r="W214" i="2"/>
  <c r="S214" i="2"/>
  <c r="W213" i="2"/>
  <c r="S213" i="2"/>
  <c r="W212" i="2"/>
  <c r="S212" i="2"/>
  <c r="W211" i="2"/>
  <c r="S211" i="2"/>
  <c r="W210" i="2"/>
  <c r="S210" i="2"/>
  <c r="W209" i="2"/>
  <c r="S209" i="2"/>
  <c r="W208" i="2"/>
  <c r="S208" i="2"/>
  <c r="W207" i="2"/>
  <c r="S207" i="2"/>
  <c r="W206" i="2"/>
  <c r="S206" i="2"/>
  <c r="W205" i="2"/>
  <c r="S205" i="2"/>
  <c r="W204" i="2"/>
  <c r="S204" i="2"/>
  <c r="W203" i="2"/>
  <c r="S203" i="2"/>
  <c r="W202" i="2"/>
  <c r="S202" i="2"/>
  <c r="W201" i="2"/>
  <c r="S201" i="2"/>
  <c r="W200" i="2"/>
  <c r="S200" i="2"/>
  <c r="W199" i="2"/>
  <c r="S199" i="2"/>
  <c r="W197" i="2"/>
  <c r="S197" i="2"/>
  <c r="W196" i="2"/>
  <c r="S196" i="2"/>
  <c r="W195" i="2"/>
  <c r="S195" i="2"/>
  <c r="W194" i="2"/>
  <c r="S194" i="2"/>
  <c r="W193" i="2"/>
  <c r="S193" i="2"/>
  <c r="W192" i="2"/>
  <c r="S192" i="2"/>
  <c r="W191" i="2"/>
  <c r="S191" i="2"/>
  <c r="W189" i="2"/>
  <c r="S189" i="2"/>
  <c r="W188" i="2"/>
  <c r="S188" i="2"/>
  <c r="W187" i="2"/>
  <c r="S187" i="2"/>
  <c r="W186" i="2"/>
  <c r="S186" i="2"/>
  <c r="W185" i="2"/>
  <c r="S185" i="2"/>
  <c r="W184" i="2"/>
  <c r="S184" i="2"/>
  <c r="W183" i="2"/>
  <c r="S183" i="2"/>
  <c r="W182" i="2"/>
  <c r="S182" i="2"/>
  <c r="W181" i="2"/>
  <c r="S181" i="2"/>
  <c r="W180" i="2"/>
  <c r="S180" i="2"/>
  <c r="W179" i="2"/>
  <c r="S179" i="2"/>
  <c r="W178" i="2"/>
  <c r="S178" i="2"/>
  <c r="W177" i="2"/>
  <c r="S177" i="2"/>
  <c r="W176" i="2"/>
  <c r="S176" i="2"/>
  <c r="W175" i="2"/>
  <c r="S175" i="2"/>
  <c r="W174" i="2"/>
  <c r="S174" i="2"/>
  <c r="W173" i="2"/>
  <c r="S173" i="2"/>
  <c r="W172" i="2"/>
  <c r="S172" i="2"/>
  <c r="W171" i="2"/>
  <c r="S171" i="2"/>
  <c r="W169" i="2"/>
  <c r="S169" i="2"/>
  <c r="W168" i="2"/>
  <c r="S168" i="2"/>
  <c r="W167" i="2"/>
  <c r="S167" i="2"/>
  <c r="W166" i="2"/>
  <c r="S166" i="2"/>
  <c r="W165" i="2"/>
  <c r="S165" i="2"/>
  <c r="W164" i="2"/>
  <c r="S164" i="2"/>
  <c r="W163" i="2"/>
  <c r="S163" i="2"/>
  <c r="W161" i="2"/>
  <c r="S161" i="2"/>
  <c r="W160" i="2"/>
  <c r="S160" i="2"/>
  <c r="W159" i="2"/>
  <c r="S159" i="2"/>
  <c r="W158" i="2"/>
  <c r="S158" i="2"/>
  <c r="W157" i="2"/>
  <c r="S157" i="2"/>
  <c r="W156" i="2"/>
  <c r="S156" i="2"/>
  <c r="W155" i="2"/>
  <c r="S155" i="2"/>
  <c r="W154" i="2"/>
  <c r="S154" i="2"/>
  <c r="W153" i="2"/>
  <c r="S153" i="2"/>
  <c r="W152" i="2"/>
  <c r="S152" i="2"/>
  <c r="W151" i="2"/>
  <c r="S151" i="2"/>
  <c r="W150" i="2"/>
  <c r="S150" i="2"/>
  <c r="W149" i="2"/>
  <c r="S149" i="2"/>
  <c r="W148" i="2"/>
  <c r="S148" i="2"/>
  <c r="W147" i="2"/>
  <c r="S147" i="2"/>
  <c r="W146" i="2"/>
  <c r="S146" i="2"/>
  <c r="W145" i="2"/>
  <c r="S145" i="2"/>
  <c r="W144" i="2"/>
  <c r="S144" i="2"/>
  <c r="W143" i="2"/>
  <c r="S143" i="2"/>
  <c r="W141" i="2"/>
  <c r="S141" i="2"/>
  <c r="W140" i="2"/>
  <c r="S140" i="2"/>
  <c r="W139" i="2"/>
  <c r="S139" i="2"/>
  <c r="W138" i="2"/>
  <c r="S138" i="2"/>
  <c r="W137" i="2"/>
  <c r="S137" i="2"/>
  <c r="W136" i="2"/>
  <c r="S136" i="2"/>
  <c r="W135" i="2"/>
  <c r="S135" i="2"/>
  <c r="W133" i="2"/>
  <c r="S133" i="2"/>
  <c r="W132" i="2"/>
  <c r="S132" i="2"/>
  <c r="W131" i="2"/>
  <c r="S131" i="2"/>
  <c r="W130" i="2"/>
  <c r="S130" i="2"/>
  <c r="W129" i="2"/>
  <c r="S129" i="2"/>
  <c r="W128" i="2"/>
  <c r="S128" i="2"/>
  <c r="W127" i="2"/>
  <c r="S127" i="2"/>
  <c r="W126" i="2"/>
  <c r="S126" i="2"/>
  <c r="W124" i="2"/>
  <c r="S124" i="2"/>
  <c r="W123" i="2"/>
  <c r="S123" i="2"/>
  <c r="W122" i="2"/>
  <c r="S122" i="2"/>
  <c r="W121" i="2"/>
  <c r="S121" i="2"/>
  <c r="W120" i="2"/>
  <c r="S120" i="2"/>
  <c r="W119" i="2"/>
  <c r="S119" i="2"/>
  <c r="W118" i="2"/>
  <c r="S118" i="2"/>
  <c r="W117" i="2"/>
  <c r="S117" i="2"/>
  <c r="W116" i="2"/>
  <c r="S116" i="2"/>
  <c r="W115" i="2"/>
  <c r="S115" i="2"/>
  <c r="W114" i="2"/>
  <c r="S114" i="2"/>
  <c r="W113" i="2"/>
  <c r="S113" i="2"/>
  <c r="W112" i="2"/>
  <c r="S112" i="2"/>
  <c r="W111" i="2"/>
  <c r="S111" i="2"/>
  <c r="W110" i="2"/>
  <c r="S110" i="2"/>
  <c r="W109" i="2"/>
  <c r="S109" i="2"/>
  <c r="W108" i="2"/>
  <c r="S108" i="2"/>
  <c r="W107" i="2"/>
  <c r="S107" i="2"/>
  <c r="W106" i="2"/>
  <c r="S106" i="2"/>
  <c r="W104" i="2"/>
  <c r="S104" i="2"/>
  <c r="W103" i="2"/>
  <c r="S103" i="2"/>
  <c r="W102" i="2"/>
  <c r="S102" i="2"/>
  <c r="W101" i="2"/>
  <c r="S101" i="2"/>
  <c r="W100" i="2"/>
  <c r="S100" i="2"/>
  <c r="W99" i="2"/>
  <c r="S99" i="2"/>
  <c r="W98" i="2"/>
  <c r="S98" i="2"/>
  <c r="W97" i="2"/>
  <c r="S97" i="2"/>
  <c r="W95" i="2"/>
  <c r="S95" i="2"/>
  <c r="W94" i="2"/>
  <c r="S94" i="2"/>
  <c r="W93" i="2"/>
  <c r="S93" i="2"/>
  <c r="W92" i="2"/>
  <c r="S92" i="2"/>
  <c r="W91" i="2"/>
  <c r="S91" i="2"/>
  <c r="W90" i="2"/>
  <c r="S90" i="2"/>
  <c r="W89" i="2"/>
  <c r="S89" i="2"/>
  <c r="W88" i="2"/>
  <c r="S88" i="2"/>
  <c r="W87" i="2"/>
  <c r="S87" i="2"/>
  <c r="W86" i="2"/>
  <c r="S86" i="2"/>
  <c r="W85" i="2"/>
  <c r="S85" i="2"/>
  <c r="W84" i="2"/>
  <c r="S84" i="2"/>
  <c r="W83" i="2"/>
  <c r="S83" i="2"/>
  <c r="W82" i="2"/>
  <c r="S82" i="2"/>
  <c r="W81" i="2"/>
  <c r="S81" i="2"/>
  <c r="W80" i="2"/>
  <c r="S80" i="2"/>
  <c r="W79" i="2"/>
  <c r="S79" i="2"/>
  <c r="W78" i="2"/>
  <c r="S78" i="2"/>
  <c r="W77" i="2"/>
  <c r="S77" i="2"/>
  <c r="W75" i="2"/>
  <c r="S75" i="2"/>
  <c r="W74" i="2"/>
  <c r="S74" i="2"/>
  <c r="W73" i="2"/>
  <c r="S73" i="2"/>
  <c r="W72" i="2"/>
  <c r="S72" i="2"/>
  <c r="W71" i="2"/>
  <c r="S71" i="2"/>
  <c r="W70" i="2"/>
  <c r="S70" i="2"/>
  <c r="W69" i="2"/>
  <c r="S69" i="2"/>
  <c r="W68" i="2"/>
  <c r="S68" i="2"/>
  <c r="W66" i="2"/>
  <c r="S66" i="2"/>
  <c r="W65" i="2"/>
  <c r="S65" i="2"/>
  <c r="W64" i="2"/>
  <c r="S64" i="2"/>
  <c r="W63" i="2"/>
  <c r="S63" i="2"/>
  <c r="W62" i="2"/>
  <c r="S62" i="2"/>
  <c r="W61" i="2"/>
  <c r="S61" i="2"/>
  <c r="W60" i="2"/>
  <c r="S60" i="2"/>
  <c r="W59" i="2"/>
  <c r="S59" i="2"/>
  <c r="W58" i="2"/>
  <c r="S58" i="2"/>
  <c r="W57" i="2"/>
  <c r="S57" i="2"/>
  <c r="W56" i="2"/>
  <c r="S56" i="2"/>
  <c r="W55" i="2"/>
  <c r="S55" i="2"/>
  <c r="W54" i="2"/>
  <c r="S54" i="2"/>
  <c r="W53" i="2"/>
  <c r="S53" i="2"/>
  <c r="W52" i="2"/>
  <c r="S52" i="2"/>
  <c r="W51" i="2"/>
  <c r="S51" i="2"/>
  <c r="W50" i="2"/>
  <c r="S50" i="2"/>
  <c r="W49" i="2"/>
  <c r="S49" i="2"/>
  <c r="W46" i="2"/>
  <c r="S46" i="2"/>
  <c r="W45" i="2"/>
  <c r="S45" i="2"/>
  <c r="W44" i="2"/>
  <c r="S44" i="2"/>
  <c r="W43" i="2"/>
  <c r="S43" i="2"/>
  <c r="W42" i="2"/>
  <c r="S42" i="2"/>
  <c r="W41" i="2"/>
  <c r="S41" i="2"/>
  <c r="W40" i="2"/>
  <c r="S40" i="2"/>
  <c r="W39" i="2"/>
  <c r="S39" i="2"/>
  <c r="W37" i="2"/>
  <c r="S37" i="2"/>
  <c r="W36" i="2"/>
  <c r="S36" i="2"/>
  <c r="W35" i="2"/>
  <c r="S35" i="2"/>
  <c r="W34" i="2"/>
  <c r="S34" i="2"/>
  <c r="W33" i="2"/>
  <c r="S33" i="2"/>
  <c r="W32" i="2"/>
  <c r="S32" i="2"/>
  <c r="W31" i="2"/>
  <c r="S31" i="2"/>
  <c r="W30" i="2"/>
  <c r="S30" i="2"/>
  <c r="W29" i="2"/>
  <c r="S29" i="2"/>
  <c r="W28" i="2"/>
  <c r="S28" i="2"/>
  <c r="W27" i="2"/>
  <c r="S27" i="2"/>
  <c r="W26" i="2"/>
  <c r="S26" i="2"/>
  <c r="W25" i="2"/>
  <c r="S25" i="2"/>
  <c r="W24" i="2"/>
  <c r="S24" i="2"/>
  <c r="W23" i="2"/>
  <c r="S23" i="2"/>
  <c r="W22" i="2"/>
  <c r="S22" i="2"/>
  <c r="W21" i="2"/>
  <c r="S21" i="2"/>
  <c r="W20" i="2"/>
  <c r="S20" i="2"/>
  <c r="W19" i="2"/>
  <c r="S19" i="2"/>
  <c r="W17" i="2"/>
  <c r="S17" i="2"/>
  <c r="W16" i="2"/>
  <c r="S16" i="2"/>
  <c r="W15" i="2"/>
  <c r="S15" i="2"/>
  <c r="W14" i="2"/>
  <c r="S14" i="2"/>
  <c r="W13" i="2"/>
  <c r="S13" i="2"/>
  <c r="W12" i="2"/>
  <c r="S12" i="2"/>
  <c r="W11" i="2"/>
  <c r="S11" i="2"/>
  <c r="W10" i="2"/>
  <c r="S10" i="2"/>
  <c r="W8" i="2"/>
  <c r="S8" i="2"/>
  <c r="W7" i="2"/>
  <c r="S7" i="2"/>
  <c r="W6" i="2"/>
  <c r="S6" i="2"/>
  <c r="W5" i="2"/>
  <c r="S5" i="2"/>
  <c r="X22" i="2" l="1"/>
  <c r="X24" i="2"/>
  <c r="X26" i="2"/>
  <c r="X28" i="2"/>
  <c r="X30" i="2"/>
  <c r="X34" i="2"/>
  <c r="X36" i="2"/>
  <c r="X40" i="2"/>
  <c r="X42" i="2"/>
  <c r="X62" i="2"/>
  <c r="X66" i="2"/>
  <c r="X68" i="2"/>
  <c r="X98" i="2"/>
  <c r="X100" i="2"/>
  <c r="X110" i="2"/>
  <c r="X116" i="2"/>
  <c r="X122" i="2"/>
  <c r="X124" i="2"/>
  <c r="X126" i="2"/>
  <c r="X136" i="2"/>
  <c r="X202" i="2"/>
  <c r="X210" i="2"/>
  <c r="X214" i="2"/>
  <c r="X216" i="2"/>
  <c r="X242" i="2"/>
  <c r="X33" i="2"/>
  <c r="X65" i="2"/>
  <c r="X109" i="2"/>
  <c r="X137" i="2"/>
  <c r="X153" i="2"/>
  <c r="X155" i="2"/>
  <c r="X157" i="2"/>
  <c r="X161" i="2"/>
  <c r="X171" i="2"/>
  <c r="X173" i="2"/>
  <c r="X177" i="2"/>
  <c r="X249" i="2"/>
  <c r="X251" i="2"/>
  <c r="X253" i="2"/>
  <c r="X145" i="2"/>
  <c r="X181" i="2"/>
  <c r="X201" i="2"/>
  <c r="X265" i="2"/>
  <c r="X79" i="2"/>
  <c r="X81" i="2"/>
  <c r="X85" i="2"/>
  <c r="X95" i="2"/>
  <c r="X97" i="2"/>
  <c r="X117" i="2"/>
  <c r="X121" i="2"/>
  <c r="X127" i="2"/>
  <c r="X129" i="2"/>
  <c r="X133" i="2"/>
  <c r="X152" i="2"/>
  <c r="X196" i="2"/>
  <c r="X200" i="2"/>
  <c r="X254" i="2"/>
  <c r="X256" i="2"/>
  <c r="X266" i="2"/>
  <c r="X6" i="2"/>
  <c r="X20" i="2"/>
  <c r="X49" i="2"/>
  <c r="X53" i="2"/>
  <c r="X71" i="2"/>
  <c r="X73" i="2"/>
  <c r="X248" i="2"/>
  <c r="X21" i="2"/>
  <c r="X37" i="2"/>
  <c r="X52" i="2"/>
  <c r="X90" i="2"/>
  <c r="X92" i="2"/>
  <c r="X94" i="2"/>
  <c r="X156" i="2"/>
  <c r="X164" i="2"/>
  <c r="X176" i="2"/>
  <c r="X182" i="2"/>
  <c r="X184" i="2"/>
  <c r="X186" i="2"/>
  <c r="X209" i="2"/>
  <c r="X217" i="2"/>
  <c r="X219" i="2"/>
  <c r="X221" i="2"/>
  <c r="X227" i="2"/>
  <c r="X229" i="2"/>
  <c r="X235" i="2"/>
  <c r="X237" i="2"/>
  <c r="X241" i="2"/>
  <c r="X74" i="2"/>
  <c r="X120" i="2"/>
  <c r="X138" i="2"/>
  <c r="X146" i="2"/>
  <c r="X150" i="2"/>
  <c r="X187" i="2"/>
  <c r="X189" i="2"/>
  <c r="X195" i="2"/>
  <c r="X197" i="2"/>
  <c r="X222" i="2"/>
  <c r="X224" i="2"/>
  <c r="X230" i="2"/>
  <c r="X232" i="2"/>
  <c r="X234" i="2"/>
  <c r="X240" i="2"/>
  <c r="X267" i="2"/>
  <c r="X149" i="2"/>
  <c r="X228" i="2"/>
  <c r="X84" i="2"/>
  <c r="X88" i="2"/>
  <c r="X113" i="2"/>
  <c r="X213" i="2"/>
  <c r="X5" i="2"/>
  <c r="X54" i="2"/>
  <c r="X58" i="2"/>
  <c r="X60" i="2"/>
  <c r="X69" i="2"/>
  <c r="X166" i="2"/>
  <c r="X168" i="2"/>
  <c r="X245" i="2"/>
  <c r="X13" i="2"/>
  <c r="X32" i="2"/>
  <c r="X45" i="2"/>
  <c r="X77" i="2"/>
  <c r="X104" i="2"/>
  <c r="X108" i="2"/>
  <c r="X144" i="2"/>
  <c r="X180" i="2"/>
  <c r="X193" i="2"/>
  <c r="X208" i="2"/>
  <c r="X260" i="2"/>
  <c r="X271" i="2"/>
  <c r="X8" i="2"/>
  <c r="X10" i="2"/>
  <c r="X12" i="2"/>
  <c r="X14" i="2"/>
  <c r="X25" i="2"/>
  <c r="X29" i="2"/>
  <c r="X31" i="2"/>
  <c r="X57" i="2"/>
  <c r="X61" i="2"/>
  <c r="X63" i="2"/>
  <c r="X72" i="2"/>
  <c r="X78" i="2"/>
  <c r="X89" i="2"/>
  <c r="X101" i="2"/>
  <c r="X103" i="2"/>
  <c r="X158" i="2"/>
  <c r="X160" i="2"/>
  <c r="X169" i="2"/>
  <c r="X192" i="2"/>
  <c r="X233" i="2"/>
  <c r="X257" i="2"/>
  <c r="X259" i="2"/>
  <c r="X261" i="2"/>
  <c r="X272" i="2"/>
  <c r="X188" i="2"/>
  <c r="X15" i="2"/>
  <c r="X17" i="2"/>
  <c r="X64" i="2"/>
  <c r="X118" i="2"/>
  <c r="X139" i="2"/>
  <c r="X141" i="2"/>
  <c r="X220" i="2"/>
  <c r="X148" i="2"/>
  <c r="X178" i="2"/>
  <c r="X185" i="2"/>
  <c r="X203" i="2"/>
  <c r="X205" i="2"/>
  <c r="X250" i="2"/>
  <c r="X35" i="2"/>
  <c r="X46" i="2"/>
  <c r="X56" i="2"/>
  <c r="X86" i="2"/>
  <c r="X93" i="2"/>
  <c r="X106" i="2"/>
  <c r="X111" i="2"/>
  <c r="X128" i="2"/>
  <c r="X130" i="2"/>
  <c r="X132" i="2"/>
  <c r="X154" i="2"/>
  <c r="X163" i="2"/>
  <c r="X165" i="2"/>
  <c r="X225" i="2"/>
  <c r="X262" i="2"/>
  <c r="X264" i="2"/>
  <c r="X212" i="2"/>
  <c r="X244" i="2"/>
  <c r="X270" i="2"/>
  <c r="X16" i="2"/>
  <c r="X41" i="2"/>
  <c r="X50" i="2"/>
  <c r="X55" i="2"/>
  <c r="X70" i="2"/>
  <c r="X80" i="2"/>
  <c r="X82" i="2"/>
  <c r="X87" i="2"/>
  <c r="X102" i="2"/>
  <c r="X112" i="2"/>
  <c r="X114" i="2"/>
  <c r="X119" i="2"/>
  <c r="X140" i="2"/>
  <c r="X147" i="2"/>
  <c r="X172" i="2"/>
  <c r="X174" i="2"/>
  <c r="X179" i="2"/>
  <c r="X194" i="2"/>
  <c r="X204" i="2"/>
  <c r="X206" i="2"/>
  <c r="X211" i="2"/>
  <c r="X236" i="2"/>
  <c r="X238" i="2"/>
  <c r="X243" i="2"/>
  <c r="X258" i="2"/>
  <c r="X269" i="2"/>
  <c r="X19" i="2"/>
  <c r="X44" i="2"/>
  <c r="X7" i="2"/>
  <c r="X11" i="2"/>
  <c r="X27" i="2"/>
  <c r="X43" i="2"/>
  <c r="X23" i="2"/>
  <c r="X39" i="2"/>
  <c r="X51" i="2"/>
  <c r="X59" i="2"/>
  <c r="X75" i="2"/>
  <c r="X83" i="2"/>
  <c r="X91" i="2"/>
  <c r="X99" i="2"/>
  <c r="X107" i="2"/>
  <c r="X115" i="2"/>
  <c r="X123" i="2"/>
  <c r="X131" i="2"/>
  <c r="X135" i="2"/>
  <c r="X143" i="2"/>
  <c r="X151" i="2"/>
  <c r="X159" i="2"/>
  <c r="X167" i="2"/>
  <c r="X175" i="2"/>
  <c r="X183" i="2"/>
  <c r="X191" i="2"/>
  <c r="X199" i="2"/>
  <c r="X207" i="2"/>
  <c r="X215" i="2"/>
  <c r="X223" i="2"/>
  <c r="X231" i="2"/>
  <c r="X239" i="2"/>
  <c r="X247" i="2"/>
  <c r="X255" i="2"/>
  <c r="X263" i="2"/>
</calcChain>
</file>

<file path=xl/sharedStrings.xml><?xml version="1.0" encoding="utf-8"?>
<sst xmlns="http://schemas.openxmlformats.org/spreadsheetml/2006/main" count="646" uniqueCount="225">
  <si>
    <t>AXA Leben AG</t>
  </si>
  <si>
    <t>Skandia Leben AG</t>
  </si>
  <si>
    <t>ADC1DL Aufteilung nach Branchen: Leben direkt</t>
  </si>
  <si>
    <t>ADILD03100 Einzelkapitalversicherung auf den Todes- und Erlebensfall (A3.1); (CH + FB)</t>
  </si>
  <si>
    <t>ADILD03200 Einzelrentenversicherung (A3.2); (CH + FB)</t>
  </si>
  <si>
    <t>ADILD03300 Sonstige Einzellebensversicherung (A3.3); (CH + FB)</t>
  </si>
  <si>
    <t>ADILD09000 Sonstige Lebensversicherung (A6.3, A7); (CH + FB)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</si>
  <si>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</si>
  <si>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</si>
  <si>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</si>
  <si>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</si>
  <si>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</si>
  <si>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</si>
  <si>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ADC1DS Aufteilung nach Branchen: Nicht-Leben direkt</t>
  </si>
  <si>
    <t>ADISD01000 Unfallversicherung (CH + FB)</t>
  </si>
  <si>
    <t>ADISD02000 Krankenversicherung (CH + FB)</t>
  </si>
  <si>
    <t>ADC1RS Aufteilung nach Branchen: Nicht-Leben indirekt</t>
  </si>
  <si>
    <t>ADISR01000 RE: Unfallversicherung (CH + FB)</t>
  </si>
  <si>
    <t>ADISR02000 RE: Krankenversicherung (CH + FB)</t>
  </si>
  <si>
    <t>ADILD01000 Kollektivlebensversicherung im Rahmen der beruflichen Vorsorge (A1); (CH)</t>
  </si>
  <si>
    <t>ADILD03400 Kollektivlebensversicherung  ausserhalb der BV (A3.4); (CH)</t>
  </si>
  <si>
    <t>ADILD06300 Sonstige Kapitalisationsgeschäfte (A6.3); (CH)</t>
  </si>
  <si>
    <t>ADC022 Aufteilung in Vorsorge 3a und Vorsorge 3b (pro Branche)</t>
  </si>
  <si>
    <t>ADI1530 Vorsorge 3a und Kollektivversicherung</t>
  </si>
  <si>
    <t>ADI1540 Vorsorge 3b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</si>
  <si>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</si>
  <si>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</si>
  <si>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</si>
  <si>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</si>
  <si>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</si>
  <si>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</si>
  <si>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</si>
  <si>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</si>
  <si>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</si>
  <si>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</si>
  <si>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</si>
  <si>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</si>
  <si>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</si>
  <si>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</si>
  <si>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 xml:space="preserve">ADC1DA Aufteilung nach Arten der anteilgebundenen Lebensversicherung </t>
  </si>
  <si>
    <t>ADILD02000 Anteilgebundene Lebensversicherung (A2); (FB)</t>
  </si>
  <si>
    <t>ADILD02100 An Fondsanteile gebundene Kapitalversicherung ( A2.1, A2.2); (CH)</t>
  </si>
  <si>
    <t>ADILD02300 An Fondsanteile gebundene Rentenversicherung (A2.3); (CH)</t>
  </si>
  <si>
    <t>ADILD02400 An interne Anlagebestände und andere Bezugswerte gebundene Kapitalversicherung (A2.4, A2.5); (CH)</t>
  </si>
  <si>
    <t>ADILD02600 An interne Anlagebestände und andere Bezugswerte gebundene Rentenversicherung (A2.6); (CH)</t>
  </si>
  <si>
    <t>ADILD06100 Fondsanteilgebundene Kapitalisationsgeschäfte (A6.1); (CH)</t>
  </si>
  <si>
    <t>ADILD06200 An interne Anlagebestände gebundene Kapitalisationsgeschäfte (A6.2); (CH)</t>
  </si>
  <si>
    <t>ADC1RA Aufteilung nach Arten der anteilgebundenen Lebensversicherung</t>
  </si>
  <si>
    <t>ADILR02000 RE: Anteilgebundene Lebensversicherung (A2); (FB)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</si>
  <si>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</si>
  <si>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</si>
  <si>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ADC023 Aufteilung in Vorsorge 3a und Vorsorge 3b (pro Art der anteilgebundenen Lebensversicherung)</t>
  </si>
  <si>
    <t>301000000 Gebuchte Prämien: Brutto</t>
  </si>
  <si>
    <t>301100000 Gebuchte Prämien (Leben): Brutto</t>
  </si>
  <si>
    <t>301110000 Gebuchte Prämien (Leben); direktes Geschäft: Brutto</t>
  </si>
  <si>
    <t>301110100 Gebuchte Prämien - periodische Prämien: Brutto</t>
  </si>
  <si>
    <t>301110200 Gebuchte Prämien - Einmaleinlagen aus laufender Tätigkeit: Brutto</t>
  </si>
  <si>
    <t>301110300 Gebuchte Prämien - Einmaleinlagen aus Portefeuilleübernahmen: Brutto</t>
  </si>
  <si>
    <t>301110400 Gebuchte Prämien - Buchmässige Prämien aus zur Leistungserhöhung verwendeten Überschussanteilen: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</si>
  <si>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</si>
  <si>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</si>
  <si>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</si>
  <si>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301210100 Gebuchte Prämien - periodische Prämien für anteilgebundene Lebensversicherung: Brutto</t>
  </si>
  <si>
    <t>301210200 Gebuchte Prämien - Einmaleinlagen aus laufender Tätigkeit für anteilgebundene Lebensversicherung: Brutto</t>
  </si>
  <si>
    <t>301210300 Gebuchte Prämien - Einmaleinlagen aus Portefeuilleübernahmen für anteilgebundene Lebensversicherung: Brutto</t>
  </si>
  <si>
    <t>301210400 Gebuchte Prämien - Buchmässige Prämien aus zur Leistungserhöhung verwendeten Überschussanteilen für anteilgebundene Lebensversicherung: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</si>
  <si>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</si>
  <si>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</si>
  <si>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</si>
  <si>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</si>
  <si>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AIG LIFE INSURANCE COMPANY (SWITZERLAND) LTD</t>
  </si>
  <si>
    <t>Allianz Suisse Lebensversicherungs-Gesellschaft AG</t>
  </si>
  <si>
    <t>Basler Leben AG</t>
  </si>
  <si>
    <t>Forces Vives - Compagnie d'assurances sur la vie SA</t>
  </si>
  <si>
    <t>Generali Personenversicherungen AG</t>
  </si>
  <si>
    <t>Groupe Mutuel Vie GMV SA</t>
  </si>
  <si>
    <t>Helvetia Schweizerische Lebensversicherungsgesellschaft AG</t>
  </si>
  <si>
    <t>Palladio Versicherungen AG</t>
  </si>
  <si>
    <t>Pax, Schweizerische Lebensversicherungs-Gesellschaft AG</t>
  </si>
  <si>
    <t>Swiss Life AG</t>
  </si>
  <si>
    <t>VAUDOISE VIE, Compagnie d'Assurances SA</t>
  </si>
  <si>
    <t>Versicherung der Schweizer Ärzte Genossenschaft</t>
  </si>
  <si>
    <t>Zürich Lebensversicherungs-Gesellschaft AG</t>
  </si>
  <si>
    <t>Total</t>
  </si>
  <si>
    <t>Cardif Assurance Vie, Paris, Succursale de Zurich</t>
  </si>
  <si>
    <t>IMPERIO ASSURANCES ET CAPITALISATION SA, à Levallois Perret, succursale de Lausanne</t>
  </si>
  <si>
    <t>Utmost Worldwide Limited, St Peter Port, Zweigniederlassung Schweiz, Adliswil</t>
  </si>
  <si>
    <t>Guernsey</t>
  </si>
  <si>
    <t>ADILD08000 Kollektivlebensversicherung (A1, A3.4); (CH + FB)</t>
  </si>
  <si>
    <t>Mobilière Suisse Société d'assurances sur la vie SA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</si>
  <si>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</si>
  <si>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</si>
  <si>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</si>
  <si>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</si>
  <si>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ADILD08000 Assurance collective sur la vie (A1, A3.4); (CH + FB)</t>
  </si>
  <si>
    <t>ADILD09000 Autres assurances sur la vie (A6.3, A7);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</si>
  <si>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</si>
  <si>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</si>
  <si>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</si>
  <si>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</si>
  <si>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</si>
  <si>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</si>
  <si>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</si>
  <si>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</si>
  <si>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</si>
  <si>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ADC1RS Répartition par branches: non-vie indirect</t>
  </si>
  <si>
    <t>ADISR01000 RE: Assurance accidents (CH + FB)</t>
  </si>
  <si>
    <t>ADISR02000 RE: Assurance maladie (CH + FB)</t>
  </si>
  <si>
    <t>ADILD01000 Assurance collective sur la vie dans le cadre de la prévoyance professionnelle (A1); (CH)</t>
  </si>
  <si>
    <t>ADILD03400 Assurance collective sur la vie hors de la prévoyance professionnelle (A3.4); (CH)</t>
  </si>
  <si>
    <t>ADILD06300 Autres opérations de capitalisation (A6.3); (CH)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</si>
  <si>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</si>
  <si>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</si>
  <si>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</si>
  <si>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</si>
  <si>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</si>
  <si>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</si>
  <si>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</si>
  <si>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</si>
  <si>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</si>
  <si>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</si>
  <si>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</si>
  <si>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</si>
  <si>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</si>
  <si>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</si>
  <si>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</si>
  <si>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ADISR01800 RE: Accidents de travail et maladies professionnelles (CH)</t>
  </si>
  <si>
    <t>ADISR01900 RE: Assurance accidents: autres (CH)</t>
  </si>
  <si>
    <t>ADC1DA Répartition par genres d'assurance sur la vie liée à des participations</t>
  </si>
  <si>
    <t>ADILD02000 Assurance sur la vie liée à des participations (A2); (FB)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</si>
  <si>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</si>
  <si>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</si>
  <si>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</si>
  <si>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</si>
  <si>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ADILD06100 Opérations de capitalisation liées à des parts de fonds (A6.1); (CH)</t>
  </si>
  <si>
    <t>ADILD06200 Opérations de capitalisation liées à des portefeuilles de placement internes (A6.2);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</si>
  <si>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</si>
  <si>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</si>
  <si>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</si>
  <si>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</si>
  <si>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</si>
  <si>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301000000 Primes émises brutes</t>
  </si>
  <si>
    <t>301100000 Primes émises brutes (vie)</t>
  </si>
  <si>
    <t>301110000 Primes émises brutes (vie): affaires directes</t>
  </si>
  <si>
    <t>301110100 Primes émises - primes périodiques: brutes</t>
  </si>
  <si>
    <t xml:space="preserve">301110200 Primes émises - primes uniques découlant des activités en cours: brutes </t>
  </si>
  <si>
    <t>301110300 Primes émises - primes uniques découlant de reprises de portefeuille: brutes</t>
  </si>
  <si>
    <t>301110400 Primes émises - primes comptabilisées découlant de parts d'excédents utilisées pour une augmentation de prestation: brutes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</si>
  <si>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</si>
  <si>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</si>
  <si>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</si>
  <si>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301210100 Primes émises - primes périodiques de l'assurance sur la vie liée à des participations: brutes</t>
  </si>
  <si>
    <t xml:space="preserve">301210200 Primes émises - primes uniques découlant des activités en cours de l'assurance sur la vie liée à des participations: brutes </t>
  </si>
  <si>
    <t>301210300 Primes émises - primes uniques découlant de reprises de portefeuille de l'assurance sur la vie liée à des participations: brutes</t>
  </si>
  <si>
    <t>301210400 Primes émises - primes comptabilisées découlant de parts d'excédents utilisées pour une augmentation de prestation de l'assurance sur la vie liée à des participations: brutes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</si>
  <si>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</si>
  <si>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</si>
  <si>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</si>
  <si>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</si>
  <si>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Schweiz/Suisse</t>
  </si>
  <si>
    <t>Frankreich/France</t>
  </si>
  <si>
    <t>Ausländisches Sitzland/Pays du siège étranger</t>
  </si>
  <si>
    <t>Schweiz und ausländisches Sitzland/Suisse et pays du siège étranger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</si>
  <si>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</si>
  <si>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</si>
  <si>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</si>
  <si>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</si>
  <si>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Assurance individuelle de capital (A3.1); (CH + FB)</t>
  </si>
  <si>
    <t>Assurance individuelle de rente (A3.2); (CH + FB)</t>
  </si>
  <si>
    <t>RE: Autres assurance individuelles sur la vie (A3.3); (CH + FB)</t>
  </si>
  <si>
    <t>RE: Assurance collective sur la vie (A1, A3.4); (CH + FB)</t>
  </si>
  <si>
    <t>Autres assurances sur la vie (A6.3, A7); (CH + FB)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</si>
  <si>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</si>
  <si>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</si>
  <si>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</si>
  <si>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</si>
  <si>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</si>
  <si>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</si>
  <si>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</si>
  <si>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Assurance sur la vie liée à des participations (A2); (FB)</t>
  </si>
  <si>
    <t>Assurance de capital liée à des fonds de placement (A2.1, A2.2); (CH)</t>
  </si>
  <si>
    <t>Assurance de rentes liée à des parts de fonds de placement (A2.3); (CH)</t>
  </si>
  <si>
    <t>Assurance sur la vie liée à des fonds cantonnés ou à d'autres valeurs de référence (A2.4, A2.5); (CH)</t>
  </si>
  <si>
    <t>Assurance de rentes liée à des fonds cantonnés ou à d'autres valeurs de référence (A2.6); (CH)</t>
  </si>
  <si>
    <t>Opérations de capitalisation liées à des parts de fonds (A6.1); (CH)</t>
  </si>
  <si>
    <t>Opérations de capitalisation liées à des portefeuilles de placement internes (A6.2); (CH)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</si>
  <si>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</si>
  <si>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</si>
  <si>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</si>
  <si>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RE: Assurance sur la vie liée à des participations (A2); (FB)</t>
  </si>
  <si>
    <t>RE: Assurance liée à des fonds de placements et assurance liée à des fonds cantonnés, avec garantie (A2.2, A2.5); (CH)</t>
  </si>
  <si>
    <t>RE: Assurance liée à des fonds de placements et assurance liée à des fonds cantonnés, autres (A2.1, A2.3, A2.4, A2.6, A6.1, A6.2); (CH)</t>
  </si>
  <si>
    <t>Unfall- und Krankenversicherung</t>
  </si>
  <si>
    <t>Assurance accidents et maladie</t>
  </si>
  <si>
    <t>RE: Sonstige Lebensversicherung (A6.3, A7); (CH + FB)</t>
  </si>
  <si>
    <t>CH: Schweizergeschäft</t>
  </si>
  <si>
    <t>FB: Auslandsgeschäft</t>
  </si>
  <si>
    <t>CH: Affaires suisses</t>
  </si>
  <si>
    <t>FB: Affaires étrangères</t>
  </si>
  <si>
    <t>RE: Affaires acceptées en réassurance</t>
  </si>
  <si>
    <t>RE: In Rückdeckung übernommenes Geschàft</t>
  </si>
  <si>
    <t xml:space="preserve">Gebuchte Prämien brutto </t>
  </si>
  <si>
    <t xml:space="preserve">Primes émises brutes </t>
  </si>
  <si>
    <r>
      <rPr>
        <b/>
        <sz val="7"/>
        <rFont val="Arial"/>
        <family val="2"/>
      </rPr>
      <t>Lebensversicherer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</si>
  <si>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t xml:space="preserve">Gebuchte Prämien brutto - pro Branche Total  </t>
  </si>
  <si>
    <t xml:space="preserve">Primes brutes émises - par branches Total  </t>
  </si>
  <si>
    <r>
      <rPr>
        <b/>
        <sz val="7"/>
        <rFont val="Arial"/>
        <family val="2"/>
      </rPr>
      <t xml:space="preserve">Assureurs-vie </t>
    </r>
    <r>
      <rPr>
        <sz val="7"/>
        <rFont val="Arial"/>
        <family val="2"/>
      </rPr>
      <t xml:space="preserve">
(entreprises d’assurance domiciliées en Suisse y c. succursales d’entreprises d’assurance étrangères)
</t>
    </r>
  </si>
  <si>
    <t>Legende:</t>
  </si>
  <si>
    <t>Légende:</t>
  </si>
  <si>
    <t>Kollektivlebensversicherung im Rahmen der beruflichen Vorsorge (A1); (CH)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</si>
  <si>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</si>
  <si>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</si>
  <si>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</si>
  <si>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 ausserhalb der BV (A3.4); (CH)</t>
  </si>
  <si>
    <t>Sonstige Kapitalisationsgeschäfte (A6.3); (CH)</t>
  </si>
  <si>
    <t>Kollektivlebensversicherung (A1, A3.4); (CH + FB)</t>
  </si>
  <si>
    <t>Sonstige Lebensversicherung (A6.3, A7); (CH + FB)</t>
  </si>
  <si>
    <t>Assurance collective sur la vie dans le cadre de la prévoyance professionnelle (A1); (CH)</t>
  </si>
  <si>
    <t>Assurance individuelle de capital en cas de vie et en cas de décès (A3.1); (CH + FB)</t>
  </si>
  <si>
    <t>Autres assurance individuelles sur la vie (A3.3); (CH + FB)</t>
  </si>
  <si>
    <t>Assurance collective sur la vie hors de la prévoyance professionnelle (A3.4); (CH)</t>
  </si>
  <si>
    <t>Autres opérations de capitalisation (A6.3); (CH)</t>
  </si>
  <si>
    <t>Assurance collective sur la vie (A1, A3.4); (CH + FB)</t>
  </si>
  <si>
    <t xml:space="preserve">Quelle: Eidgenössische Finanzmarktaufsicht FINMA
Masseinheit: CHF
</t>
  </si>
  <si>
    <t xml:space="preserve">Source: Autorité fédérale de surveillance des marchés financiers FINMA
Unité: en CHF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</si>
</sst>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807]#,##0"/>
    <numFmt numFmtId="165" formatCode="[$-10807]#,##0;\-#,##0"/>
    <numFmt numFmtId="166" formatCode="#\'##0"/>
  </numFmts>
  <fonts count="13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0" fontId="1" fillId="0" borderId="0"/>
  </cellStyleXfs>
  <cellXfs count="37">
    <xf numFmtId="0" fontId="0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166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2" fillId="0" borderId="0" xfId="1" applyNumberFormat="1" applyFont="1" applyFill="1" applyBorder="1" applyAlignment="1">
      <alignment vertical="top" wrapText="1" indent="5" readingOrder="1"/>
    </xf>
    <xf numFmtId="0" fontId="10" fillId="0" borderId="1" xfId="1" applyNumberFormat="1" applyFont="1" applyFill="1" applyBorder="1" applyAlignment="1">
      <alignment horizontal="left" vertical="top" wrapText="1"/>
    </xf>
    <xf numFmtId="164" fontId="10" fillId="2" borderId="1" xfId="1" applyNumberFormat="1" applyFont="1" applyFill="1" applyBorder="1" applyAlignment="1">
      <alignment vertical="top" wrapText="1" readingOrder="1"/>
    </xf>
    <xf numFmtId="0" fontId="10" fillId="2" borderId="1" xfId="1" applyNumberFormat="1" applyFont="1" applyFill="1" applyBorder="1" applyAlignment="1">
      <alignment vertical="top" wrapText="1" readingOrder="1"/>
    </xf>
    <xf numFmtId="165" fontId="10" fillId="2" borderId="1" xfId="1" applyNumberFormat="1" applyFont="1" applyFill="1" applyBorder="1" applyAlignment="1">
      <alignment vertical="top" wrapText="1" readingOrder="1"/>
    </xf>
    <xf numFmtId="0" fontId="10" fillId="0" borderId="3" xfId="1" applyNumberFormat="1" applyFont="1" applyFill="1" applyBorder="1" applyAlignment="1">
      <alignment horizontal="left" vertical="top" wrapText="1" readingOrder="1"/>
    </xf>
    <xf numFmtId="0" fontId="10" fillId="0" borderId="3" xfId="1" applyNumberFormat="1" applyFont="1" applyFill="1" applyBorder="1" applyAlignment="1">
      <alignment horizontal="left" vertical="top" wrapText="1"/>
    </xf>
    <xf numFmtId="0" fontId="10" fillId="2" borderId="3" xfId="1" applyNumberFormat="1" applyFont="1" applyFill="1" applyBorder="1" applyAlignment="1">
      <alignment vertical="top" wrapText="1" readingOrder="1"/>
    </xf>
    <xf numFmtId="3" fontId="4" fillId="0" borderId="2" xfId="0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left" vertical="top" wrapText="1" readingOrder="1"/>
    </xf>
    <xf numFmtId="3" fontId="10" fillId="0" borderId="1" xfId="1" applyNumberFormat="1" applyFont="1" applyFill="1" applyBorder="1" applyAlignment="1">
      <alignment horizontal="right" vertical="top" wrapText="1"/>
    </xf>
    <xf numFmtId="0" fontId="4" fillId="0" borderId="0" xfId="0" applyFont="1" applyFill="1" applyBorder="1"/>
    <xf numFmtId="0" fontId="1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/>
    <xf numFmtId="0" fontId="2" fillId="3" borderId="0" xfId="1" applyNumberFormat="1" applyFont="1" applyFill="1" applyBorder="1" applyAlignment="1">
      <alignment vertical="top" wrapText="1" readingOrder="1"/>
    </xf>
    <xf numFmtId="164" fontId="10" fillId="4" borderId="1" xfId="1" applyNumberFormat="1" applyFont="1" applyFill="1" applyBorder="1" applyAlignment="1">
      <alignment vertical="top" wrapText="1" readingOrder="1"/>
    </xf>
    <xf numFmtId="0" fontId="4" fillId="3" borderId="0" xfId="0" applyFont="1" applyFill="1" applyBorder="1" applyAlignment="1">
      <alignment vertical="top" wrapText="1"/>
    </xf>
    <xf numFmtId="3" fontId="4" fillId="3" borderId="2" xfId="0" applyNumberFormat="1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 wrapText="1"/>
    </xf>
    <xf numFmtId="166" fontId="4" fillId="3" borderId="0" xfId="0" applyNumberFormat="1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vertical="top" wrapText="1"/>
    </xf>
    <xf numFmtId="3" fontId="7" fillId="2" borderId="1" xfId="1" applyNumberFormat="1" applyFont="1" applyFill="1" applyBorder="1" applyAlignment="1">
      <alignment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674"/>
  <sheetViews>
    <sheetView showGridLines="0" tabSelected="1" zoomScale="120" zoomScaleNormal="120" workbookViewId="0">
      <pane ySplit="4" topLeftCell="A5" activePane="bottomLeft" state="frozen"/>
      <selection pane="bottomLeft"/>
    </sheetView>
  </sheetViews>
  <sheetFormatPr baseColWidth="10" defaultColWidth="10.81640625" defaultRowHeight="8" x14ac:dyDescent="0.35"/>
  <cols>
    <col min="1" max="2" width="48.90625" style="2" customWidth="1"/>
    <col min="3" max="18" width="10.90625" style="2" bestFit="1" customWidth="1"/>
    <col min="19" max="19" width="11.1796875" style="2" bestFit="1" customWidth="1"/>
    <col min="20" max="21" width="11.08984375" style="2" customWidth="1"/>
    <col min="22" max="23" width="10.90625" style="2" bestFit="1" customWidth="1"/>
    <col min="24" max="24" width="11.1796875" style="2" bestFit="1" customWidth="1"/>
    <col min="25" max="16384" width="10.81640625" style="2"/>
  </cols>
  <sheetData>
    <row r="1" spans="1:24" ht="9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3"/>
      <c r="U1" s="3"/>
      <c r="V1" s="3"/>
      <c r="W1" s="25"/>
      <c r="X1" s="25"/>
    </row>
    <row r="2" spans="1:24" ht="54" x14ac:dyDescent="0.35">
      <c r="A2" s="23" t="s">
        <v>203</v>
      </c>
      <c r="B2" s="23" t="s">
        <v>206</v>
      </c>
      <c r="C2" s="1" t="s">
        <v>70</v>
      </c>
      <c r="D2" s="1" t="s">
        <v>71</v>
      </c>
      <c r="E2" s="1" t="s">
        <v>0</v>
      </c>
      <c r="F2" s="1" t="s">
        <v>72</v>
      </c>
      <c r="G2" s="1" t="s">
        <v>73</v>
      </c>
      <c r="H2" s="1" t="s">
        <v>74</v>
      </c>
      <c r="I2" s="1" t="s">
        <v>75</v>
      </c>
      <c r="J2" s="1" t="s">
        <v>76</v>
      </c>
      <c r="K2" s="1" t="s">
        <v>89</v>
      </c>
      <c r="L2" s="1" t="s">
        <v>77</v>
      </c>
      <c r="M2" s="1" t="s">
        <v>78</v>
      </c>
      <c r="N2" s="1" t="s">
        <v>1</v>
      </c>
      <c r="O2" s="1" t="s">
        <v>79</v>
      </c>
      <c r="P2" s="1" t="s">
        <v>80</v>
      </c>
      <c r="Q2" s="1" t="s">
        <v>81</v>
      </c>
      <c r="R2" s="1" t="s">
        <v>82</v>
      </c>
      <c r="S2" s="26" t="s">
        <v>83</v>
      </c>
      <c r="T2" s="1" t="s">
        <v>84</v>
      </c>
      <c r="U2" s="1" t="s">
        <v>85</v>
      </c>
      <c r="V2" s="1" t="s">
        <v>86</v>
      </c>
      <c r="W2" s="26" t="s">
        <v>83</v>
      </c>
      <c r="X2" s="26" t="s">
        <v>83</v>
      </c>
    </row>
    <row r="3" spans="1:24" ht="45" x14ac:dyDescent="0.35">
      <c r="A3" s="22" t="s">
        <v>201</v>
      </c>
      <c r="B3" s="22" t="s">
        <v>202</v>
      </c>
      <c r="C3" s="1" t="s">
        <v>159</v>
      </c>
      <c r="D3" s="1" t="s">
        <v>159</v>
      </c>
      <c r="E3" s="1" t="s">
        <v>159</v>
      </c>
      <c r="F3" s="1" t="s">
        <v>159</v>
      </c>
      <c r="G3" s="1" t="s">
        <v>159</v>
      </c>
      <c r="H3" s="1" t="s">
        <v>159</v>
      </c>
      <c r="I3" s="1" t="s">
        <v>159</v>
      </c>
      <c r="J3" s="1" t="s">
        <v>159</v>
      </c>
      <c r="K3" s="1" t="s">
        <v>159</v>
      </c>
      <c r="L3" s="1" t="s">
        <v>159</v>
      </c>
      <c r="M3" s="1" t="s">
        <v>159</v>
      </c>
      <c r="N3" s="1" t="s">
        <v>159</v>
      </c>
      <c r="O3" s="1" t="s">
        <v>159</v>
      </c>
      <c r="P3" s="1" t="s">
        <v>159</v>
      </c>
      <c r="Q3" s="1" t="s">
        <v>159</v>
      </c>
      <c r="R3" s="1" t="s">
        <v>159</v>
      </c>
      <c r="S3" s="26" t="s">
        <v>159</v>
      </c>
      <c r="T3" s="1" t="s">
        <v>160</v>
      </c>
      <c r="U3" s="1" t="s">
        <v>160</v>
      </c>
      <c r="V3" s="1" t="s">
        <v>87</v>
      </c>
      <c r="W3" s="36" t="s">
        <v>161</v>
      </c>
      <c r="X3" s="36" t="s">
        <v>162</v>
      </c>
    </row>
    <row r="4" spans="1:24" ht="24" x14ac:dyDescent="0.35">
      <c r="A4" s="11" t="s">
        <v>223</v>
      </c>
      <c r="B4" s="11" t="s">
        <v>224</v>
      </c>
      <c r="C4" s="23">
        <v>2019</v>
      </c>
      <c r="D4" s="23">
        <v>2019</v>
      </c>
      <c r="E4" s="23">
        <v>2019</v>
      </c>
      <c r="F4" s="23">
        <v>2019</v>
      </c>
      <c r="G4" s="23">
        <v>2019</v>
      </c>
      <c r="H4" s="23">
        <v>2019</v>
      </c>
      <c r="I4" s="23">
        <v>2019</v>
      </c>
      <c r="J4" s="23">
        <v>2019</v>
      </c>
      <c r="K4" s="23">
        <v>2019</v>
      </c>
      <c r="L4" s="23">
        <v>2019</v>
      </c>
      <c r="M4" s="23">
        <v>2019</v>
      </c>
      <c r="N4" s="23">
        <v>2019</v>
      </c>
      <c r="O4" s="23">
        <v>2019</v>
      </c>
      <c r="P4" s="23">
        <v>2019</v>
      </c>
      <c r="Q4" s="23">
        <v>2019</v>
      </c>
      <c r="R4" s="23">
        <v>2019</v>
      </c>
      <c r="S4" s="24">
        <v>2019</v>
      </c>
      <c r="T4" s="23">
        <v>2019</v>
      </c>
      <c r="U4" s="23">
        <v>2019</v>
      </c>
      <c r="V4" s="23">
        <v>2019</v>
      </c>
      <c r="W4" s="24">
        <v>2019</v>
      </c>
      <c r="X4" s="24">
        <v>2019</v>
      </c>
    </row>
    <row r="5" spans="1:24" x14ac:dyDescent="0.35">
      <c r="A5" s="11" t="s">
        <v>52</v>
      </c>
      <c r="B5" s="11" t="s">
        <v>141</v>
      </c>
      <c r="C5" s="12">
        <v>2111554</v>
      </c>
      <c r="D5" s="12">
        <v>1873505207</v>
      </c>
      <c r="E5" s="12">
        <v>3183085305</v>
      </c>
      <c r="F5" s="12">
        <v>3575069058</v>
      </c>
      <c r="G5" s="12">
        <v>633640</v>
      </c>
      <c r="H5" s="12">
        <v>1078015429</v>
      </c>
      <c r="I5" s="12">
        <v>85233708</v>
      </c>
      <c r="J5" s="12">
        <v>3639863981</v>
      </c>
      <c r="K5" s="12">
        <v>762916848</v>
      </c>
      <c r="L5" s="12">
        <v>9245282</v>
      </c>
      <c r="M5" s="12">
        <v>826581119</v>
      </c>
      <c r="N5" s="12">
        <v>62706357</v>
      </c>
      <c r="O5" s="12">
        <v>14692714154</v>
      </c>
      <c r="P5" s="12">
        <v>189616127</v>
      </c>
      <c r="Q5" s="12">
        <v>26912973</v>
      </c>
      <c r="R5" s="12">
        <v>1993628716</v>
      </c>
      <c r="S5" s="27">
        <f t="shared" ref="S5:S55" si="0">SUM(C5:R5)</f>
        <v>32001839458</v>
      </c>
      <c r="T5" s="12">
        <v>-11516</v>
      </c>
      <c r="U5" s="12">
        <v>4735826</v>
      </c>
      <c r="V5" s="12">
        <v>15342723</v>
      </c>
      <c r="W5" s="27">
        <f t="shared" ref="W5:W55" si="1">SUM(T5:V5)</f>
        <v>20067033</v>
      </c>
      <c r="X5" s="27">
        <f t="shared" ref="X5:X55" si="2">S5+W5</f>
        <v>32021906491</v>
      </c>
    </row>
    <row r="6" spans="1:24" x14ac:dyDescent="0.35">
      <c r="A6" s="11" t="s">
        <v>53</v>
      </c>
      <c r="B6" s="11" t="s">
        <v>142</v>
      </c>
      <c r="C6" s="12">
        <v>2111554</v>
      </c>
      <c r="D6" s="12">
        <v>1826115069</v>
      </c>
      <c r="E6" s="12">
        <v>3055741235</v>
      </c>
      <c r="F6" s="12">
        <v>3407626241</v>
      </c>
      <c r="G6" s="12">
        <v>633640</v>
      </c>
      <c r="H6" s="12">
        <v>336111298</v>
      </c>
      <c r="I6" s="12">
        <v>69585280</v>
      </c>
      <c r="J6" s="12">
        <v>3489356835</v>
      </c>
      <c r="K6" s="12">
        <v>667370383</v>
      </c>
      <c r="L6" s="12">
        <v>5805026</v>
      </c>
      <c r="M6" s="12">
        <v>738937004</v>
      </c>
      <c r="N6" s="12">
        <v>13724</v>
      </c>
      <c r="O6" s="12">
        <v>14127210453</v>
      </c>
      <c r="P6" s="12">
        <v>163107254</v>
      </c>
      <c r="Q6" s="12">
        <v>26912973</v>
      </c>
      <c r="R6" s="12">
        <v>1646109666</v>
      </c>
      <c r="S6" s="27">
        <f t="shared" si="0"/>
        <v>29562747635</v>
      </c>
      <c r="T6" s="12">
        <v>-11516</v>
      </c>
      <c r="U6" s="12">
        <v>3613397</v>
      </c>
      <c r="V6" s="13"/>
      <c r="W6" s="27">
        <f t="shared" si="1"/>
        <v>3601881</v>
      </c>
      <c r="X6" s="27">
        <f t="shared" si="2"/>
        <v>29566349516</v>
      </c>
    </row>
    <row r="7" spans="1:24" x14ac:dyDescent="0.35">
      <c r="A7" s="11" t="s">
        <v>54</v>
      </c>
      <c r="B7" s="11" t="s">
        <v>143</v>
      </c>
      <c r="C7" s="12">
        <v>2111554</v>
      </c>
      <c r="D7" s="12">
        <v>1826115069</v>
      </c>
      <c r="E7" s="12">
        <v>3055410184</v>
      </c>
      <c r="F7" s="12">
        <v>3407626241</v>
      </c>
      <c r="G7" s="12">
        <v>633640</v>
      </c>
      <c r="H7" s="12">
        <v>335407399</v>
      </c>
      <c r="I7" s="12">
        <v>69585280</v>
      </c>
      <c r="J7" s="12">
        <v>3489083221</v>
      </c>
      <c r="K7" s="12">
        <v>667370383</v>
      </c>
      <c r="L7" s="12">
        <v>5805026</v>
      </c>
      <c r="M7" s="12">
        <v>738609860</v>
      </c>
      <c r="N7" s="12">
        <v>13724</v>
      </c>
      <c r="O7" s="12">
        <v>13756608247</v>
      </c>
      <c r="P7" s="12">
        <v>161790913</v>
      </c>
      <c r="Q7" s="12">
        <v>26912973</v>
      </c>
      <c r="R7" s="12">
        <v>1641152989</v>
      </c>
      <c r="S7" s="27">
        <f t="shared" si="0"/>
        <v>29184236703</v>
      </c>
      <c r="T7" s="12">
        <v>-11516</v>
      </c>
      <c r="U7" s="12">
        <v>3613397</v>
      </c>
      <c r="V7" s="13"/>
      <c r="W7" s="27">
        <f t="shared" si="1"/>
        <v>3601881</v>
      </c>
      <c r="X7" s="27">
        <f t="shared" si="2"/>
        <v>29187838584</v>
      </c>
    </row>
    <row r="8" spans="1:24" x14ac:dyDescent="0.35">
      <c r="A8" s="11" t="s">
        <v>55</v>
      </c>
      <c r="B8" s="11" t="s">
        <v>144</v>
      </c>
      <c r="C8" s="12">
        <v>2111554</v>
      </c>
      <c r="D8" s="12">
        <v>979911383</v>
      </c>
      <c r="E8" s="12">
        <v>1705625396</v>
      </c>
      <c r="F8" s="12">
        <v>1566729437</v>
      </c>
      <c r="G8" s="12">
        <v>633640</v>
      </c>
      <c r="H8" s="12">
        <v>315740885</v>
      </c>
      <c r="I8" s="12">
        <v>69309604</v>
      </c>
      <c r="J8" s="12">
        <v>1825755816</v>
      </c>
      <c r="K8" s="12">
        <v>574232501</v>
      </c>
      <c r="L8" s="12">
        <v>5092201</v>
      </c>
      <c r="M8" s="12">
        <v>495625707</v>
      </c>
      <c r="N8" s="12">
        <v>13724</v>
      </c>
      <c r="O8" s="12">
        <v>5522771296</v>
      </c>
      <c r="P8" s="12">
        <v>158921763</v>
      </c>
      <c r="Q8" s="12">
        <v>22423017</v>
      </c>
      <c r="R8" s="12">
        <v>1235640935</v>
      </c>
      <c r="S8" s="27">
        <f t="shared" si="0"/>
        <v>14480538859</v>
      </c>
      <c r="T8" s="13"/>
      <c r="U8" s="12">
        <v>3519217</v>
      </c>
      <c r="V8" s="13"/>
      <c r="W8" s="27">
        <f t="shared" si="1"/>
        <v>3519217</v>
      </c>
      <c r="X8" s="27">
        <f t="shared" si="2"/>
        <v>14484058076</v>
      </c>
    </row>
    <row r="9" spans="1:24" x14ac:dyDescent="0.35">
      <c r="A9" s="11" t="s">
        <v>2</v>
      </c>
      <c r="B9" s="11" t="s">
        <v>90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7"/>
      <c r="T9" s="13"/>
      <c r="U9" s="13"/>
      <c r="V9" s="13"/>
      <c r="W9" s="27"/>
      <c r="X9" s="27"/>
    </row>
    <row r="10" spans="1:24" ht="16" x14ac:dyDescent="0.35">
      <c r="A10" s="11" t="s">
        <v>19</v>
      </c>
      <c r="B10" s="11" t="s">
        <v>108</v>
      </c>
      <c r="C10" s="13"/>
      <c r="D10" s="12">
        <v>654375771</v>
      </c>
      <c r="E10" s="12">
        <v>775974022</v>
      </c>
      <c r="F10" s="12">
        <v>1190704251</v>
      </c>
      <c r="G10" s="13"/>
      <c r="H10" s="12">
        <v>82594</v>
      </c>
      <c r="I10" s="13"/>
      <c r="J10" s="12">
        <v>1315219671</v>
      </c>
      <c r="K10" s="12">
        <v>238560451</v>
      </c>
      <c r="L10" s="13"/>
      <c r="M10" s="12">
        <v>231572121</v>
      </c>
      <c r="N10" s="13"/>
      <c r="O10" s="12">
        <v>3661053177</v>
      </c>
      <c r="P10" s="13"/>
      <c r="Q10" s="13"/>
      <c r="R10" s="12">
        <v>476414897</v>
      </c>
      <c r="S10" s="27">
        <f t="shared" si="0"/>
        <v>8543956955</v>
      </c>
      <c r="T10" s="13"/>
      <c r="U10" s="13"/>
      <c r="V10" s="13"/>
      <c r="W10" s="27">
        <f t="shared" si="1"/>
        <v>0</v>
      </c>
      <c r="X10" s="27">
        <f t="shared" si="2"/>
        <v>8543956955</v>
      </c>
    </row>
    <row r="11" spans="1:24" ht="9.5" customHeight="1" x14ac:dyDescent="0.35">
      <c r="A11" s="11" t="s">
        <v>3</v>
      </c>
      <c r="B11" s="11" t="s">
        <v>91</v>
      </c>
      <c r="C11" s="12">
        <v>2111554</v>
      </c>
      <c r="D11" s="12">
        <v>262802879</v>
      </c>
      <c r="E11" s="12">
        <v>810510809</v>
      </c>
      <c r="F11" s="12">
        <v>364271301</v>
      </c>
      <c r="G11" s="12">
        <v>633640</v>
      </c>
      <c r="H11" s="12">
        <v>199560840</v>
      </c>
      <c r="I11" s="12">
        <v>69287848</v>
      </c>
      <c r="J11" s="12">
        <v>359922198</v>
      </c>
      <c r="K11" s="12">
        <v>196404486</v>
      </c>
      <c r="L11" s="12">
        <v>4889663</v>
      </c>
      <c r="M11" s="12">
        <v>224995993</v>
      </c>
      <c r="N11" s="12">
        <v>13724</v>
      </c>
      <c r="O11" s="12">
        <v>1373686195</v>
      </c>
      <c r="P11" s="12">
        <v>155219159</v>
      </c>
      <c r="Q11" s="12">
        <v>22264743</v>
      </c>
      <c r="R11" s="12">
        <v>290973574</v>
      </c>
      <c r="S11" s="27">
        <f t="shared" si="0"/>
        <v>4337548606</v>
      </c>
      <c r="T11" s="13"/>
      <c r="U11" s="12">
        <v>2733947</v>
      </c>
      <c r="V11" s="13"/>
      <c r="W11" s="27">
        <f t="shared" si="1"/>
        <v>2733947</v>
      </c>
      <c r="X11" s="27">
        <f t="shared" si="2"/>
        <v>4340282553</v>
      </c>
    </row>
    <row r="12" spans="1:24" x14ac:dyDescent="0.35">
      <c r="A12" s="11" t="s">
        <v>4</v>
      </c>
      <c r="B12" s="11" t="s">
        <v>92</v>
      </c>
      <c r="C12" s="13"/>
      <c r="D12" s="12">
        <v>17042276</v>
      </c>
      <c r="E12" s="12">
        <v>1260625</v>
      </c>
      <c r="F12" s="12">
        <v>3350911</v>
      </c>
      <c r="G12" s="13"/>
      <c r="H12" s="12">
        <v>437256</v>
      </c>
      <c r="I12" s="12">
        <v>10673</v>
      </c>
      <c r="J12" s="12">
        <v>55220925</v>
      </c>
      <c r="K12" s="12">
        <v>74261</v>
      </c>
      <c r="L12" s="12">
        <v>202538</v>
      </c>
      <c r="M12" s="12">
        <v>39057593</v>
      </c>
      <c r="N12" s="13"/>
      <c r="O12" s="12">
        <v>232965238</v>
      </c>
      <c r="P12" s="12">
        <v>768458</v>
      </c>
      <c r="Q12" s="14">
        <v>0</v>
      </c>
      <c r="R12" s="12">
        <v>25179182</v>
      </c>
      <c r="S12" s="27">
        <f t="shared" si="0"/>
        <v>375569936</v>
      </c>
      <c r="T12" s="13"/>
      <c r="U12" s="14">
        <v>0</v>
      </c>
      <c r="V12" s="13"/>
      <c r="W12" s="27">
        <f t="shared" si="1"/>
        <v>0</v>
      </c>
      <c r="X12" s="27">
        <f t="shared" si="2"/>
        <v>375569936</v>
      </c>
    </row>
    <row r="13" spans="1:24" x14ac:dyDescent="0.35">
      <c r="A13" s="11" t="s">
        <v>5</v>
      </c>
      <c r="B13" s="11" t="s">
        <v>93</v>
      </c>
      <c r="C13" s="13"/>
      <c r="D13" s="12">
        <v>45690457</v>
      </c>
      <c r="E13" s="12">
        <v>81221641</v>
      </c>
      <c r="F13" s="12">
        <v>7889123</v>
      </c>
      <c r="G13" s="13"/>
      <c r="H13" s="12">
        <v>112104983</v>
      </c>
      <c r="I13" s="13"/>
      <c r="J13" s="12">
        <v>63657283</v>
      </c>
      <c r="K13" s="12">
        <v>138585721</v>
      </c>
      <c r="L13" s="13"/>
      <c r="M13" s="14">
        <v>0</v>
      </c>
      <c r="N13" s="13"/>
      <c r="O13" s="14">
        <v>0</v>
      </c>
      <c r="P13" s="12">
        <v>2934146</v>
      </c>
      <c r="Q13" s="12">
        <v>158274</v>
      </c>
      <c r="R13" s="12">
        <v>403113660</v>
      </c>
      <c r="S13" s="27">
        <f t="shared" si="0"/>
        <v>855355288</v>
      </c>
      <c r="T13" s="13"/>
      <c r="U13" s="12">
        <v>785270</v>
      </c>
      <c r="V13" s="13"/>
      <c r="W13" s="27">
        <f t="shared" si="1"/>
        <v>785270</v>
      </c>
      <c r="X13" s="27">
        <f t="shared" si="2"/>
        <v>856140558</v>
      </c>
    </row>
    <row r="14" spans="1:24" x14ac:dyDescent="0.35">
      <c r="A14" s="11" t="s">
        <v>20</v>
      </c>
      <c r="B14" s="11" t="s">
        <v>109</v>
      </c>
      <c r="C14" s="13"/>
      <c r="D14" s="13"/>
      <c r="E14" s="12">
        <v>36658299</v>
      </c>
      <c r="F14" s="12">
        <v>513851</v>
      </c>
      <c r="G14" s="13"/>
      <c r="H14" s="12">
        <v>3817356</v>
      </c>
      <c r="I14" s="12">
        <v>11083</v>
      </c>
      <c r="J14" s="12">
        <v>24048695</v>
      </c>
      <c r="K14" s="12">
        <v>607582</v>
      </c>
      <c r="L14" s="13"/>
      <c r="M14" s="14">
        <v>0</v>
      </c>
      <c r="N14" s="13"/>
      <c r="O14" s="12">
        <v>10048382</v>
      </c>
      <c r="P14" s="14">
        <v>0</v>
      </c>
      <c r="Q14" s="13"/>
      <c r="R14" s="12">
        <v>39959622</v>
      </c>
      <c r="S14" s="27">
        <f t="shared" si="0"/>
        <v>115664870</v>
      </c>
      <c r="T14" s="13"/>
      <c r="U14" s="14">
        <v>0</v>
      </c>
      <c r="V14" s="13"/>
      <c r="W14" s="27">
        <f t="shared" si="1"/>
        <v>0</v>
      </c>
      <c r="X14" s="27">
        <f t="shared" si="2"/>
        <v>115664870</v>
      </c>
    </row>
    <row r="15" spans="1:24" x14ac:dyDescent="0.35">
      <c r="A15" s="11" t="s">
        <v>21</v>
      </c>
      <c r="B15" s="11" t="s">
        <v>110</v>
      </c>
      <c r="C15" s="13"/>
      <c r="D15" s="13"/>
      <c r="E15" s="14">
        <v>0</v>
      </c>
      <c r="F15" s="14">
        <v>0</v>
      </c>
      <c r="G15" s="13"/>
      <c r="H15" s="12">
        <v>-262144</v>
      </c>
      <c r="I15" s="13"/>
      <c r="J15" s="12">
        <v>7687044</v>
      </c>
      <c r="K15" s="13"/>
      <c r="L15" s="13"/>
      <c r="M15" s="14">
        <v>0</v>
      </c>
      <c r="N15" s="13"/>
      <c r="O15" s="13"/>
      <c r="P15" s="14">
        <v>0</v>
      </c>
      <c r="Q15" s="13"/>
      <c r="R15" s="13"/>
      <c r="S15" s="27">
        <f t="shared" si="0"/>
        <v>7424900</v>
      </c>
      <c r="T15" s="13"/>
      <c r="U15" s="13"/>
      <c r="V15" s="13"/>
      <c r="W15" s="27">
        <f t="shared" si="1"/>
        <v>0</v>
      </c>
      <c r="X15" s="27">
        <f t="shared" si="2"/>
        <v>7424900</v>
      </c>
    </row>
    <row r="16" spans="1:24" x14ac:dyDescent="0.35">
      <c r="A16" s="11" t="s">
        <v>88</v>
      </c>
      <c r="B16" s="11" t="s">
        <v>94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2">
        <v>245018304</v>
      </c>
      <c r="P16" s="13"/>
      <c r="Q16" s="13"/>
      <c r="R16" s="13"/>
      <c r="S16" s="27">
        <f t="shared" si="0"/>
        <v>245018304</v>
      </c>
      <c r="T16" s="13"/>
      <c r="U16" s="13"/>
      <c r="V16" s="13"/>
      <c r="W16" s="27">
        <f t="shared" si="1"/>
        <v>0</v>
      </c>
      <c r="X16" s="27">
        <f t="shared" si="2"/>
        <v>245018304</v>
      </c>
    </row>
    <row r="17" spans="1:24" x14ac:dyDescent="0.35">
      <c r="A17" s="11" t="s">
        <v>6</v>
      </c>
      <c r="B17" s="11" t="s">
        <v>95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>
        <v>0</v>
      </c>
      <c r="P17" s="13"/>
      <c r="Q17" s="13"/>
      <c r="R17" s="13"/>
      <c r="S17" s="27">
        <f t="shared" si="0"/>
        <v>0</v>
      </c>
      <c r="T17" s="13"/>
      <c r="U17" s="13"/>
      <c r="V17" s="13"/>
      <c r="W17" s="27">
        <f t="shared" si="1"/>
        <v>0</v>
      </c>
      <c r="X17" s="27">
        <f t="shared" si="2"/>
        <v>0</v>
      </c>
    </row>
    <row r="18" spans="1:24" x14ac:dyDescent="0.35">
      <c r="A18" s="11" t="s">
        <v>22</v>
      </c>
      <c r="B18" s="11" t="s">
        <v>111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7"/>
      <c r="T18" s="13"/>
      <c r="U18" s="13"/>
      <c r="V18" s="13"/>
      <c r="W18" s="27"/>
      <c r="X18" s="27"/>
    </row>
    <row r="19" spans="1:24" ht="16" x14ac:dyDescent="0.35">
      <c r="A19" s="11" t="s">
        <v>19</v>
      </c>
      <c r="B19" s="11" t="s">
        <v>108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7">
        <f t="shared" si="0"/>
        <v>0</v>
      </c>
      <c r="T19" s="13"/>
      <c r="U19" s="13"/>
      <c r="V19" s="13"/>
      <c r="W19" s="27">
        <f t="shared" si="1"/>
        <v>0</v>
      </c>
      <c r="X19" s="27">
        <f t="shared" si="2"/>
        <v>0</v>
      </c>
    </row>
    <row r="20" spans="1:24" x14ac:dyDescent="0.35">
      <c r="A20" s="11" t="s">
        <v>23</v>
      </c>
      <c r="B20" s="11" t="s">
        <v>112</v>
      </c>
      <c r="C20" s="13"/>
      <c r="D20" s="12">
        <v>654375771</v>
      </c>
      <c r="E20" s="12">
        <v>775974022</v>
      </c>
      <c r="F20" s="12">
        <v>1190704251</v>
      </c>
      <c r="G20" s="13"/>
      <c r="H20" s="12">
        <v>82594</v>
      </c>
      <c r="I20" s="13"/>
      <c r="J20" s="12">
        <v>1315219671</v>
      </c>
      <c r="K20" s="12">
        <v>238560451</v>
      </c>
      <c r="L20" s="13"/>
      <c r="M20" s="12">
        <v>231572121</v>
      </c>
      <c r="N20" s="13"/>
      <c r="O20" s="12">
        <v>3661053177</v>
      </c>
      <c r="P20" s="13"/>
      <c r="Q20" s="13"/>
      <c r="R20" s="12">
        <v>476414897</v>
      </c>
      <c r="S20" s="27">
        <f t="shared" si="0"/>
        <v>8543956955</v>
      </c>
      <c r="T20" s="13"/>
      <c r="U20" s="13"/>
      <c r="V20" s="13"/>
      <c r="W20" s="27">
        <f t="shared" si="1"/>
        <v>0</v>
      </c>
      <c r="X20" s="27">
        <f t="shared" si="2"/>
        <v>8543956955</v>
      </c>
    </row>
    <row r="21" spans="1:24" x14ac:dyDescent="0.35">
      <c r="A21" s="11" t="s">
        <v>24</v>
      </c>
      <c r="B21" s="11" t="s">
        <v>113</v>
      </c>
      <c r="C21" s="13"/>
      <c r="D21" s="13"/>
      <c r="E21" s="14">
        <v>0</v>
      </c>
      <c r="F21" s="14">
        <v>0</v>
      </c>
      <c r="G21" s="13"/>
      <c r="H21" s="14">
        <v>0</v>
      </c>
      <c r="I21" s="13"/>
      <c r="J21" s="14">
        <v>0</v>
      </c>
      <c r="K21" s="14">
        <v>0</v>
      </c>
      <c r="L21" s="13"/>
      <c r="M21" s="14">
        <v>0</v>
      </c>
      <c r="N21" s="13"/>
      <c r="O21" s="13"/>
      <c r="P21" s="13"/>
      <c r="Q21" s="13"/>
      <c r="R21" s="13"/>
      <c r="S21" s="27">
        <f t="shared" si="0"/>
        <v>0</v>
      </c>
      <c r="T21" s="13"/>
      <c r="U21" s="13"/>
      <c r="V21" s="13"/>
      <c r="W21" s="27">
        <f t="shared" si="1"/>
        <v>0</v>
      </c>
      <c r="X21" s="27">
        <f t="shared" si="2"/>
        <v>0</v>
      </c>
    </row>
    <row r="22" spans="1:24" ht="16" x14ac:dyDescent="0.35">
      <c r="A22" s="11" t="s">
        <v>3</v>
      </c>
      <c r="B22" s="11" t="s">
        <v>91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7">
        <f t="shared" si="0"/>
        <v>0</v>
      </c>
      <c r="T22" s="13"/>
      <c r="U22" s="13"/>
      <c r="V22" s="13"/>
      <c r="W22" s="27">
        <f t="shared" si="1"/>
        <v>0</v>
      </c>
      <c r="X22" s="27">
        <f t="shared" si="2"/>
        <v>0</v>
      </c>
    </row>
    <row r="23" spans="1:24" x14ac:dyDescent="0.35">
      <c r="A23" s="11" t="s">
        <v>23</v>
      </c>
      <c r="B23" s="11" t="s">
        <v>112</v>
      </c>
      <c r="C23" s="12">
        <v>694704</v>
      </c>
      <c r="D23" s="12">
        <v>203012053</v>
      </c>
      <c r="E23" s="12">
        <v>687823482</v>
      </c>
      <c r="F23" s="12">
        <v>256793799</v>
      </c>
      <c r="G23" s="12">
        <v>222668</v>
      </c>
      <c r="H23" s="12">
        <v>150822874</v>
      </c>
      <c r="I23" s="12">
        <v>48190088</v>
      </c>
      <c r="J23" s="12">
        <v>247739061</v>
      </c>
      <c r="K23" s="12">
        <v>156656769</v>
      </c>
      <c r="L23" s="12">
        <v>3497587</v>
      </c>
      <c r="M23" s="12">
        <v>176724340</v>
      </c>
      <c r="N23" s="13"/>
      <c r="O23" s="12">
        <v>604698715</v>
      </c>
      <c r="P23" s="12">
        <v>124641990</v>
      </c>
      <c r="Q23" s="12">
        <v>21477131</v>
      </c>
      <c r="R23" s="12">
        <v>166027381</v>
      </c>
      <c r="S23" s="27">
        <f t="shared" si="0"/>
        <v>2849022642</v>
      </c>
      <c r="T23" s="13"/>
      <c r="U23" s="12">
        <v>2</v>
      </c>
      <c r="V23" s="13"/>
      <c r="W23" s="27">
        <f t="shared" si="1"/>
        <v>2</v>
      </c>
      <c r="X23" s="27">
        <f t="shared" si="2"/>
        <v>2849022644</v>
      </c>
    </row>
    <row r="24" spans="1:24" x14ac:dyDescent="0.35">
      <c r="A24" s="11" t="s">
        <v>24</v>
      </c>
      <c r="B24" s="11" t="s">
        <v>113</v>
      </c>
      <c r="C24" s="12">
        <v>1416850</v>
      </c>
      <c r="D24" s="12">
        <v>59790827</v>
      </c>
      <c r="E24" s="12">
        <v>122687326</v>
      </c>
      <c r="F24" s="12">
        <v>107477502</v>
      </c>
      <c r="G24" s="12">
        <v>410972</v>
      </c>
      <c r="H24" s="12">
        <v>48737967</v>
      </c>
      <c r="I24" s="12">
        <v>21097760</v>
      </c>
      <c r="J24" s="12">
        <v>112183137</v>
      </c>
      <c r="K24" s="12">
        <v>39747717</v>
      </c>
      <c r="L24" s="12">
        <v>1392076</v>
      </c>
      <c r="M24" s="12">
        <v>48271653</v>
      </c>
      <c r="N24" s="12">
        <v>13724</v>
      </c>
      <c r="O24" s="12">
        <v>245361776</v>
      </c>
      <c r="P24" s="12">
        <v>30577169</v>
      </c>
      <c r="Q24" s="12">
        <v>787612</v>
      </c>
      <c r="R24" s="12">
        <v>99700583</v>
      </c>
      <c r="S24" s="27">
        <f t="shared" si="0"/>
        <v>939654651</v>
      </c>
      <c r="T24" s="13"/>
      <c r="U24" s="14">
        <v>0</v>
      </c>
      <c r="V24" s="13"/>
      <c r="W24" s="27">
        <f t="shared" si="1"/>
        <v>0</v>
      </c>
      <c r="X24" s="27">
        <f t="shared" si="2"/>
        <v>939654651</v>
      </c>
    </row>
    <row r="25" spans="1:24" x14ac:dyDescent="0.35">
      <c r="A25" s="11" t="s">
        <v>4</v>
      </c>
      <c r="B25" s="11" t="s">
        <v>92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7">
        <f t="shared" si="0"/>
        <v>0</v>
      </c>
      <c r="T25" s="13"/>
      <c r="U25" s="13"/>
      <c r="V25" s="13"/>
      <c r="W25" s="27">
        <f t="shared" si="1"/>
        <v>0</v>
      </c>
      <c r="X25" s="27">
        <f t="shared" si="2"/>
        <v>0</v>
      </c>
    </row>
    <row r="26" spans="1:24" x14ac:dyDescent="0.35">
      <c r="A26" s="11" t="s">
        <v>23</v>
      </c>
      <c r="B26" s="11" t="s">
        <v>112</v>
      </c>
      <c r="C26" s="13"/>
      <c r="D26" s="12">
        <v>14718738</v>
      </c>
      <c r="E26" s="12">
        <v>572284</v>
      </c>
      <c r="F26" s="12">
        <v>201934</v>
      </c>
      <c r="G26" s="13"/>
      <c r="H26" s="12">
        <v>275990</v>
      </c>
      <c r="I26" s="12">
        <v>4254</v>
      </c>
      <c r="J26" s="12">
        <v>741443</v>
      </c>
      <c r="K26" s="14">
        <v>0</v>
      </c>
      <c r="L26" s="12">
        <v>53210</v>
      </c>
      <c r="M26" s="12">
        <v>25885197</v>
      </c>
      <c r="N26" s="13"/>
      <c r="O26" s="12">
        <v>280726</v>
      </c>
      <c r="P26" s="12">
        <v>225358</v>
      </c>
      <c r="Q26" s="13"/>
      <c r="R26" s="12">
        <v>7381636</v>
      </c>
      <c r="S26" s="27">
        <f t="shared" si="0"/>
        <v>50340770</v>
      </c>
      <c r="T26" s="13"/>
      <c r="U26" s="14">
        <v>0</v>
      </c>
      <c r="V26" s="13"/>
      <c r="W26" s="27">
        <f t="shared" si="1"/>
        <v>0</v>
      </c>
      <c r="X26" s="27">
        <f t="shared" si="2"/>
        <v>50340770</v>
      </c>
    </row>
    <row r="27" spans="1:24" x14ac:dyDescent="0.35">
      <c r="A27" s="11" t="s">
        <v>24</v>
      </c>
      <c r="B27" s="11" t="s">
        <v>113</v>
      </c>
      <c r="C27" s="13"/>
      <c r="D27" s="12">
        <v>2323538</v>
      </c>
      <c r="E27" s="12">
        <v>688341</v>
      </c>
      <c r="F27" s="12">
        <v>3148977</v>
      </c>
      <c r="G27" s="13"/>
      <c r="H27" s="12">
        <v>161266</v>
      </c>
      <c r="I27" s="12">
        <v>6419</v>
      </c>
      <c r="J27" s="12">
        <v>54479482</v>
      </c>
      <c r="K27" s="12">
        <v>74261</v>
      </c>
      <c r="L27" s="12">
        <v>149328</v>
      </c>
      <c r="M27" s="12">
        <v>13172396</v>
      </c>
      <c r="N27" s="13"/>
      <c r="O27" s="12">
        <v>22330524</v>
      </c>
      <c r="P27" s="12">
        <v>543100</v>
      </c>
      <c r="Q27" s="13"/>
      <c r="R27" s="12">
        <v>17797546</v>
      </c>
      <c r="S27" s="27">
        <f t="shared" si="0"/>
        <v>114875178</v>
      </c>
      <c r="T27" s="13"/>
      <c r="U27" s="14">
        <v>0</v>
      </c>
      <c r="V27" s="13"/>
      <c r="W27" s="27">
        <f t="shared" si="1"/>
        <v>0</v>
      </c>
      <c r="X27" s="27">
        <f t="shared" si="2"/>
        <v>114875178</v>
      </c>
    </row>
    <row r="28" spans="1:24" x14ac:dyDescent="0.35">
      <c r="A28" s="11" t="s">
        <v>5</v>
      </c>
      <c r="B28" s="11" t="s">
        <v>93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7">
        <f t="shared" si="0"/>
        <v>0</v>
      </c>
      <c r="T28" s="13"/>
      <c r="U28" s="13"/>
      <c r="V28" s="13"/>
      <c r="W28" s="27">
        <f t="shared" si="1"/>
        <v>0</v>
      </c>
      <c r="X28" s="27">
        <f t="shared" si="2"/>
        <v>0</v>
      </c>
    </row>
    <row r="29" spans="1:24" x14ac:dyDescent="0.35">
      <c r="A29" s="11" t="s">
        <v>23</v>
      </c>
      <c r="B29" s="11" t="s">
        <v>112</v>
      </c>
      <c r="C29" s="13"/>
      <c r="D29" s="12">
        <v>35766057</v>
      </c>
      <c r="E29" s="12">
        <v>216926</v>
      </c>
      <c r="F29" s="12">
        <v>3486930</v>
      </c>
      <c r="G29" s="13"/>
      <c r="H29" s="12">
        <v>95194318</v>
      </c>
      <c r="I29" s="13"/>
      <c r="J29" s="12">
        <v>43816124</v>
      </c>
      <c r="K29" s="12">
        <v>38289977</v>
      </c>
      <c r="L29" s="13"/>
      <c r="M29" s="14">
        <v>0</v>
      </c>
      <c r="N29" s="13"/>
      <c r="O29" s="13"/>
      <c r="P29" s="12">
        <v>1434088</v>
      </c>
      <c r="Q29" s="12">
        <v>32306</v>
      </c>
      <c r="R29" s="13"/>
      <c r="S29" s="27">
        <f t="shared" si="0"/>
        <v>218236726</v>
      </c>
      <c r="T29" s="13"/>
      <c r="U29" s="14">
        <v>0</v>
      </c>
      <c r="V29" s="13"/>
      <c r="W29" s="27">
        <f t="shared" si="1"/>
        <v>0</v>
      </c>
      <c r="X29" s="27">
        <f t="shared" si="2"/>
        <v>218236726</v>
      </c>
    </row>
    <row r="30" spans="1:24" x14ac:dyDescent="0.35">
      <c r="A30" s="11" t="s">
        <v>24</v>
      </c>
      <c r="B30" s="11" t="s">
        <v>113</v>
      </c>
      <c r="C30" s="13"/>
      <c r="D30" s="12">
        <v>9924400</v>
      </c>
      <c r="E30" s="12">
        <v>81004716</v>
      </c>
      <c r="F30" s="12">
        <v>4402193</v>
      </c>
      <c r="G30" s="13"/>
      <c r="H30" s="12">
        <v>16910665</v>
      </c>
      <c r="I30" s="13"/>
      <c r="J30" s="12">
        <v>19841159</v>
      </c>
      <c r="K30" s="12">
        <v>100295744</v>
      </c>
      <c r="L30" s="13"/>
      <c r="M30" s="14">
        <v>0</v>
      </c>
      <c r="N30" s="13"/>
      <c r="O30" s="13"/>
      <c r="P30" s="12">
        <v>1500058</v>
      </c>
      <c r="Q30" s="12">
        <v>125968</v>
      </c>
      <c r="R30" s="13"/>
      <c r="S30" s="27">
        <f t="shared" si="0"/>
        <v>234004903</v>
      </c>
      <c r="T30" s="13"/>
      <c r="U30" s="14">
        <v>0</v>
      </c>
      <c r="V30" s="13"/>
      <c r="W30" s="27">
        <f t="shared" si="1"/>
        <v>0</v>
      </c>
      <c r="X30" s="27">
        <f t="shared" si="2"/>
        <v>234004903</v>
      </c>
    </row>
    <row r="31" spans="1:24" x14ac:dyDescent="0.35">
      <c r="A31" s="11" t="s">
        <v>20</v>
      </c>
      <c r="B31" s="11" t="s">
        <v>109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7">
        <f t="shared" si="0"/>
        <v>0</v>
      </c>
      <c r="T31" s="13"/>
      <c r="U31" s="13"/>
      <c r="V31" s="13"/>
      <c r="W31" s="27">
        <f t="shared" si="1"/>
        <v>0</v>
      </c>
      <c r="X31" s="27">
        <f t="shared" si="2"/>
        <v>0</v>
      </c>
    </row>
    <row r="32" spans="1:24" x14ac:dyDescent="0.35">
      <c r="A32" s="11" t="s">
        <v>23</v>
      </c>
      <c r="B32" s="11" t="s">
        <v>112</v>
      </c>
      <c r="C32" s="13"/>
      <c r="D32" s="13"/>
      <c r="E32" s="12">
        <v>36658299</v>
      </c>
      <c r="F32" s="12">
        <v>513851</v>
      </c>
      <c r="G32" s="13"/>
      <c r="H32" s="14">
        <v>0</v>
      </c>
      <c r="I32" s="12">
        <v>11083</v>
      </c>
      <c r="J32" s="12">
        <v>24048695</v>
      </c>
      <c r="K32" s="12">
        <v>607582</v>
      </c>
      <c r="L32" s="13"/>
      <c r="M32" s="14">
        <v>0</v>
      </c>
      <c r="N32" s="13"/>
      <c r="O32" s="12">
        <v>10048382</v>
      </c>
      <c r="P32" s="14">
        <v>0</v>
      </c>
      <c r="Q32" s="13"/>
      <c r="R32" s="12">
        <v>39959622</v>
      </c>
      <c r="S32" s="27">
        <f t="shared" si="0"/>
        <v>111847514</v>
      </c>
      <c r="T32" s="13"/>
      <c r="U32" s="14">
        <v>0</v>
      </c>
      <c r="V32" s="13"/>
      <c r="W32" s="27">
        <f t="shared" si="1"/>
        <v>0</v>
      </c>
      <c r="X32" s="27">
        <f t="shared" si="2"/>
        <v>111847514</v>
      </c>
    </row>
    <row r="33" spans="1:24" x14ac:dyDescent="0.35">
      <c r="A33" s="11" t="s">
        <v>24</v>
      </c>
      <c r="B33" s="11" t="s">
        <v>113</v>
      </c>
      <c r="C33" s="13"/>
      <c r="D33" s="13"/>
      <c r="E33" s="14">
        <v>0</v>
      </c>
      <c r="F33" s="14">
        <v>0</v>
      </c>
      <c r="G33" s="13"/>
      <c r="H33" s="12">
        <v>3817356</v>
      </c>
      <c r="I33" s="13"/>
      <c r="J33" s="14">
        <v>0</v>
      </c>
      <c r="K33" s="14">
        <v>0</v>
      </c>
      <c r="L33" s="13"/>
      <c r="M33" s="14">
        <v>0</v>
      </c>
      <c r="N33" s="13"/>
      <c r="O33" s="13"/>
      <c r="P33" s="14">
        <v>0</v>
      </c>
      <c r="Q33" s="13"/>
      <c r="R33" s="13"/>
      <c r="S33" s="27">
        <f t="shared" si="0"/>
        <v>3817356</v>
      </c>
      <c r="T33" s="14">
        <v>0</v>
      </c>
      <c r="U33" s="14">
        <v>0</v>
      </c>
      <c r="V33" s="13"/>
      <c r="W33" s="27">
        <f t="shared" si="1"/>
        <v>0</v>
      </c>
      <c r="X33" s="27">
        <f t="shared" si="2"/>
        <v>3817356</v>
      </c>
    </row>
    <row r="34" spans="1:24" x14ac:dyDescent="0.35">
      <c r="A34" s="11" t="s">
        <v>21</v>
      </c>
      <c r="B34" s="11" t="s">
        <v>110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7">
        <f t="shared" si="0"/>
        <v>0</v>
      </c>
      <c r="T34" s="13"/>
      <c r="U34" s="13"/>
      <c r="V34" s="13"/>
      <c r="W34" s="27">
        <f t="shared" si="1"/>
        <v>0</v>
      </c>
      <c r="X34" s="27">
        <f t="shared" si="2"/>
        <v>0</v>
      </c>
    </row>
    <row r="35" spans="1:24" x14ac:dyDescent="0.35">
      <c r="A35" s="11" t="s">
        <v>23</v>
      </c>
      <c r="B35" s="11" t="s">
        <v>112</v>
      </c>
      <c r="C35" s="13"/>
      <c r="D35" s="13"/>
      <c r="E35" s="14">
        <v>0</v>
      </c>
      <c r="F35" s="14">
        <v>0</v>
      </c>
      <c r="G35" s="13"/>
      <c r="H35" s="12">
        <v>-258747</v>
      </c>
      <c r="I35" s="13"/>
      <c r="J35" s="14">
        <v>0</v>
      </c>
      <c r="K35" s="13"/>
      <c r="L35" s="13"/>
      <c r="M35" s="14">
        <v>0</v>
      </c>
      <c r="N35" s="13"/>
      <c r="O35" s="13"/>
      <c r="P35" s="14">
        <v>0</v>
      </c>
      <c r="Q35" s="13"/>
      <c r="R35" s="13"/>
      <c r="S35" s="27">
        <f t="shared" si="0"/>
        <v>-258747</v>
      </c>
      <c r="T35" s="13"/>
      <c r="U35" s="13"/>
      <c r="V35" s="13"/>
      <c r="W35" s="27">
        <f t="shared" si="1"/>
        <v>0</v>
      </c>
      <c r="X35" s="27">
        <f t="shared" si="2"/>
        <v>-258747</v>
      </c>
    </row>
    <row r="36" spans="1:24" x14ac:dyDescent="0.35">
      <c r="A36" s="11" t="s">
        <v>24</v>
      </c>
      <c r="B36" s="11" t="s">
        <v>113</v>
      </c>
      <c r="C36" s="13"/>
      <c r="D36" s="13"/>
      <c r="E36" s="14">
        <v>0</v>
      </c>
      <c r="F36" s="14">
        <v>0</v>
      </c>
      <c r="G36" s="13"/>
      <c r="H36" s="12">
        <v>-3397</v>
      </c>
      <c r="I36" s="13"/>
      <c r="J36" s="12">
        <v>7687044</v>
      </c>
      <c r="K36" s="13"/>
      <c r="L36" s="13"/>
      <c r="M36" s="14">
        <v>0</v>
      </c>
      <c r="N36" s="13"/>
      <c r="O36" s="13"/>
      <c r="P36" s="14">
        <v>0</v>
      </c>
      <c r="Q36" s="13"/>
      <c r="R36" s="13"/>
      <c r="S36" s="27">
        <f t="shared" si="0"/>
        <v>7683647</v>
      </c>
      <c r="T36" s="13"/>
      <c r="U36" s="13"/>
      <c r="V36" s="13"/>
      <c r="W36" s="27">
        <f t="shared" si="1"/>
        <v>0</v>
      </c>
      <c r="X36" s="27">
        <f t="shared" si="2"/>
        <v>7683647</v>
      </c>
    </row>
    <row r="37" spans="1:24" x14ac:dyDescent="0.35">
      <c r="A37" s="11" t="s">
        <v>56</v>
      </c>
      <c r="B37" s="11" t="s">
        <v>145</v>
      </c>
      <c r="C37" s="13"/>
      <c r="D37" s="12">
        <v>830195566</v>
      </c>
      <c r="E37" s="12">
        <v>1336816800</v>
      </c>
      <c r="F37" s="12">
        <v>1801917278</v>
      </c>
      <c r="G37" s="13"/>
      <c r="H37" s="12">
        <v>19179981</v>
      </c>
      <c r="I37" s="12">
        <v>275676</v>
      </c>
      <c r="J37" s="12">
        <v>1663327405</v>
      </c>
      <c r="K37" s="12">
        <v>92682165</v>
      </c>
      <c r="L37" s="12">
        <v>712825</v>
      </c>
      <c r="M37" s="12">
        <v>242862182</v>
      </c>
      <c r="N37" s="13"/>
      <c r="O37" s="12">
        <v>8200717582</v>
      </c>
      <c r="P37" s="12">
        <v>2546565</v>
      </c>
      <c r="Q37" s="12">
        <v>4489956</v>
      </c>
      <c r="R37" s="12">
        <v>394755469</v>
      </c>
      <c r="S37" s="27">
        <f t="shared" si="0"/>
        <v>14590479450</v>
      </c>
      <c r="T37" s="12">
        <v>-11516</v>
      </c>
      <c r="U37" s="12">
        <v>94180</v>
      </c>
      <c r="V37" s="13"/>
      <c r="W37" s="27">
        <f t="shared" si="1"/>
        <v>82664</v>
      </c>
      <c r="X37" s="27">
        <f t="shared" si="2"/>
        <v>14590562114</v>
      </c>
    </row>
    <row r="38" spans="1:24" x14ac:dyDescent="0.35">
      <c r="A38" s="11" t="s">
        <v>2</v>
      </c>
      <c r="B38" s="11" t="s">
        <v>90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7"/>
      <c r="T38" s="13"/>
      <c r="U38" s="13"/>
      <c r="V38" s="13"/>
      <c r="W38" s="27"/>
      <c r="X38" s="27"/>
    </row>
    <row r="39" spans="1:24" ht="16" x14ac:dyDescent="0.35">
      <c r="A39" s="11" t="s">
        <v>19</v>
      </c>
      <c r="B39" s="11" t="s">
        <v>108</v>
      </c>
      <c r="C39" s="13"/>
      <c r="D39" s="12">
        <v>827370010</v>
      </c>
      <c r="E39" s="12">
        <v>914230536</v>
      </c>
      <c r="F39" s="12">
        <v>1791509873</v>
      </c>
      <c r="G39" s="13"/>
      <c r="H39" s="12">
        <v>15341906</v>
      </c>
      <c r="I39" s="13"/>
      <c r="J39" s="12">
        <v>1347748529</v>
      </c>
      <c r="K39" s="12">
        <v>87707390</v>
      </c>
      <c r="L39" s="13"/>
      <c r="M39" s="12">
        <v>242340553</v>
      </c>
      <c r="N39" s="13"/>
      <c r="O39" s="12">
        <v>7879000724</v>
      </c>
      <c r="P39" s="13"/>
      <c r="Q39" s="13"/>
      <c r="R39" s="12">
        <v>336490982</v>
      </c>
      <c r="S39" s="27">
        <f t="shared" si="0"/>
        <v>13441740503</v>
      </c>
      <c r="T39" s="13"/>
      <c r="U39" s="13"/>
      <c r="V39" s="13"/>
      <c r="W39" s="27">
        <f t="shared" si="1"/>
        <v>0</v>
      </c>
      <c r="X39" s="27">
        <f t="shared" si="2"/>
        <v>13441740503</v>
      </c>
    </row>
    <row r="40" spans="1:24" ht="16" x14ac:dyDescent="0.35">
      <c r="A40" s="11" t="s">
        <v>3</v>
      </c>
      <c r="B40" s="11" t="s">
        <v>91</v>
      </c>
      <c r="C40" s="13"/>
      <c r="D40" s="12">
        <v>2825556</v>
      </c>
      <c r="E40" s="12">
        <v>6864887</v>
      </c>
      <c r="F40" s="12">
        <v>2263736</v>
      </c>
      <c r="G40" s="13"/>
      <c r="H40" s="12">
        <v>3833278</v>
      </c>
      <c r="I40" s="12">
        <v>275676</v>
      </c>
      <c r="J40" s="12">
        <v>191470131</v>
      </c>
      <c r="K40" s="12">
        <v>4974775</v>
      </c>
      <c r="L40" s="12">
        <v>712825</v>
      </c>
      <c r="M40" s="12">
        <v>424905</v>
      </c>
      <c r="N40" s="13"/>
      <c r="O40" s="12">
        <v>70162304</v>
      </c>
      <c r="P40" s="12">
        <v>658472</v>
      </c>
      <c r="Q40" s="13"/>
      <c r="R40" s="12">
        <v>29312805</v>
      </c>
      <c r="S40" s="27">
        <f t="shared" si="0"/>
        <v>313779350</v>
      </c>
      <c r="T40" s="13"/>
      <c r="U40" s="12">
        <v>94180</v>
      </c>
      <c r="V40" s="13"/>
      <c r="W40" s="27">
        <f t="shared" si="1"/>
        <v>94180</v>
      </c>
      <c r="X40" s="27">
        <f t="shared" si="2"/>
        <v>313873530</v>
      </c>
    </row>
    <row r="41" spans="1:24" x14ac:dyDescent="0.35">
      <c r="A41" s="11" t="s">
        <v>4</v>
      </c>
      <c r="B41" s="11" t="s">
        <v>92</v>
      </c>
      <c r="C41" s="13"/>
      <c r="D41" s="13"/>
      <c r="E41" s="12">
        <v>1191835</v>
      </c>
      <c r="F41" s="12">
        <v>7787561</v>
      </c>
      <c r="G41" s="13"/>
      <c r="H41" s="14">
        <v>0</v>
      </c>
      <c r="I41" s="13"/>
      <c r="J41" s="12">
        <v>59858565</v>
      </c>
      <c r="K41" s="13"/>
      <c r="L41" s="13"/>
      <c r="M41" s="12">
        <v>96724</v>
      </c>
      <c r="N41" s="13"/>
      <c r="O41" s="12">
        <v>60078184</v>
      </c>
      <c r="P41" s="12">
        <v>1893638</v>
      </c>
      <c r="Q41" s="13"/>
      <c r="R41" s="12">
        <v>1753966</v>
      </c>
      <c r="S41" s="27">
        <f t="shared" si="0"/>
        <v>132660473</v>
      </c>
      <c r="T41" s="13"/>
      <c r="U41" s="14">
        <v>0</v>
      </c>
      <c r="V41" s="13"/>
      <c r="W41" s="27">
        <f t="shared" si="1"/>
        <v>0</v>
      </c>
      <c r="X41" s="27">
        <f t="shared" si="2"/>
        <v>132660473</v>
      </c>
    </row>
    <row r="42" spans="1:24" x14ac:dyDescent="0.35">
      <c r="A42" s="11" t="s">
        <v>5</v>
      </c>
      <c r="B42" s="11" t="s">
        <v>93</v>
      </c>
      <c r="C42" s="13"/>
      <c r="D42" s="13"/>
      <c r="E42" s="14">
        <v>0</v>
      </c>
      <c r="F42" s="12">
        <v>7384</v>
      </c>
      <c r="G42" s="13"/>
      <c r="H42" s="14">
        <v>0</v>
      </c>
      <c r="I42" s="13"/>
      <c r="J42" s="13"/>
      <c r="K42" s="13"/>
      <c r="L42" s="13"/>
      <c r="M42" s="14">
        <v>0</v>
      </c>
      <c r="N42" s="13"/>
      <c r="O42" s="14">
        <v>0</v>
      </c>
      <c r="P42" s="12">
        <v>-5545</v>
      </c>
      <c r="Q42" s="13"/>
      <c r="R42" s="13"/>
      <c r="S42" s="27">
        <f t="shared" si="0"/>
        <v>1839</v>
      </c>
      <c r="T42" s="13"/>
      <c r="U42" s="14">
        <v>0</v>
      </c>
      <c r="V42" s="13"/>
      <c r="W42" s="27">
        <f t="shared" si="1"/>
        <v>0</v>
      </c>
      <c r="X42" s="27">
        <f t="shared" si="2"/>
        <v>1839</v>
      </c>
    </row>
    <row r="43" spans="1:24" x14ac:dyDescent="0.35">
      <c r="A43" s="11" t="s">
        <v>20</v>
      </c>
      <c r="B43" s="11" t="s">
        <v>109</v>
      </c>
      <c r="C43" s="13"/>
      <c r="D43" s="13"/>
      <c r="E43" s="12">
        <v>414529542</v>
      </c>
      <c r="F43" s="12">
        <v>348724</v>
      </c>
      <c r="G43" s="13"/>
      <c r="H43" s="12">
        <v>4797</v>
      </c>
      <c r="I43" s="13"/>
      <c r="J43" s="12">
        <v>7071826</v>
      </c>
      <c r="K43" s="13"/>
      <c r="L43" s="13"/>
      <c r="M43" s="14">
        <v>0</v>
      </c>
      <c r="N43" s="13"/>
      <c r="O43" s="12">
        <v>282085</v>
      </c>
      <c r="P43" s="14">
        <v>0</v>
      </c>
      <c r="Q43" s="13"/>
      <c r="R43" s="12">
        <v>27197716</v>
      </c>
      <c r="S43" s="27">
        <f t="shared" si="0"/>
        <v>449434690</v>
      </c>
      <c r="T43" s="12">
        <v>-11516</v>
      </c>
      <c r="U43" s="14">
        <v>0</v>
      </c>
      <c r="V43" s="13"/>
      <c r="W43" s="27">
        <f t="shared" si="1"/>
        <v>-11516</v>
      </c>
      <c r="X43" s="27">
        <f t="shared" si="2"/>
        <v>449423174</v>
      </c>
    </row>
    <row r="44" spans="1:24" x14ac:dyDescent="0.35">
      <c r="A44" s="11" t="s">
        <v>21</v>
      </c>
      <c r="B44" s="11" t="s">
        <v>110</v>
      </c>
      <c r="C44" s="13"/>
      <c r="D44" s="13"/>
      <c r="E44" s="14">
        <v>0</v>
      </c>
      <c r="F44" s="14">
        <v>0</v>
      </c>
      <c r="G44" s="13"/>
      <c r="H44" s="14">
        <v>0</v>
      </c>
      <c r="I44" s="13"/>
      <c r="J44" s="12">
        <v>57178354</v>
      </c>
      <c r="K44" s="13"/>
      <c r="L44" s="13"/>
      <c r="M44" s="14">
        <v>0</v>
      </c>
      <c r="N44" s="13"/>
      <c r="O44" s="12">
        <v>157163028</v>
      </c>
      <c r="P44" s="14">
        <v>0</v>
      </c>
      <c r="Q44" s="12">
        <v>4489956</v>
      </c>
      <c r="R44" s="13"/>
      <c r="S44" s="27">
        <f t="shared" si="0"/>
        <v>218831338</v>
      </c>
      <c r="T44" s="13"/>
      <c r="U44" s="13"/>
      <c r="V44" s="13"/>
      <c r="W44" s="27">
        <f t="shared" si="1"/>
        <v>0</v>
      </c>
      <c r="X44" s="27">
        <f t="shared" si="2"/>
        <v>218831338</v>
      </c>
    </row>
    <row r="45" spans="1:24" x14ac:dyDescent="0.35">
      <c r="A45" s="11" t="s">
        <v>88</v>
      </c>
      <c r="B45" s="11" t="s">
        <v>94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>
        <v>34031257</v>
      </c>
      <c r="P45" s="13"/>
      <c r="Q45" s="13"/>
      <c r="R45" s="13"/>
      <c r="S45" s="27">
        <f t="shared" si="0"/>
        <v>34031257</v>
      </c>
      <c r="T45" s="13"/>
      <c r="U45" s="13"/>
      <c r="V45" s="13"/>
      <c r="W45" s="27">
        <f t="shared" si="1"/>
        <v>0</v>
      </c>
      <c r="X45" s="27">
        <f t="shared" si="2"/>
        <v>34031257</v>
      </c>
    </row>
    <row r="46" spans="1:24" x14ac:dyDescent="0.35">
      <c r="A46" s="11" t="s">
        <v>6</v>
      </c>
      <c r="B46" s="11" t="s">
        <v>95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>
        <v>0</v>
      </c>
      <c r="P46" s="13"/>
      <c r="Q46" s="13"/>
      <c r="R46" s="13"/>
      <c r="S46" s="27">
        <f t="shared" si="0"/>
        <v>0</v>
      </c>
      <c r="T46" s="13"/>
      <c r="U46" s="13"/>
      <c r="V46" s="13"/>
      <c r="W46" s="27">
        <f t="shared" si="1"/>
        <v>0</v>
      </c>
      <c r="X46" s="27">
        <f t="shared" si="2"/>
        <v>0</v>
      </c>
    </row>
    <row r="47" spans="1:24" x14ac:dyDescent="0.35">
      <c r="A47" s="11" t="s">
        <v>22</v>
      </c>
      <c r="B47" s="11" t="s">
        <v>111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7"/>
      <c r="T47" s="13"/>
      <c r="U47" s="13"/>
      <c r="V47" s="13"/>
      <c r="W47" s="27"/>
      <c r="X47" s="27"/>
    </row>
    <row r="48" spans="1:24" ht="16" x14ac:dyDescent="0.35">
      <c r="A48" s="11" t="s">
        <v>19</v>
      </c>
      <c r="B48" s="11" t="s">
        <v>108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7"/>
      <c r="T48" s="13"/>
      <c r="U48" s="13"/>
      <c r="V48" s="13"/>
      <c r="W48" s="27"/>
      <c r="X48" s="27"/>
    </row>
    <row r="49" spans="1:24" x14ac:dyDescent="0.35">
      <c r="A49" s="11" t="s">
        <v>23</v>
      </c>
      <c r="B49" s="11" t="s">
        <v>112</v>
      </c>
      <c r="C49" s="13"/>
      <c r="D49" s="12">
        <v>827370010</v>
      </c>
      <c r="E49" s="12">
        <v>914230536</v>
      </c>
      <c r="F49" s="12">
        <v>1791509873</v>
      </c>
      <c r="G49" s="13"/>
      <c r="H49" s="12">
        <v>15341906</v>
      </c>
      <c r="I49" s="13"/>
      <c r="J49" s="12">
        <v>1347748529</v>
      </c>
      <c r="K49" s="12">
        <v>87707390</v>
      </c>
      <c r="L49" s="13"/>
      <c r="M49" s="12">
        <v>242340553</v>
      </c>
      <c r="N49" s="13"/>
      <c r="O49" s="12">
        <v>7879000724</v>
      </c>
      <c r="P49" s="13"/>
      <c r="Q49" s="13"/>
      <c r="R49" s="12">
        <v>336490982</v>
      </c>
      <c r="S49" s="27">
        <f t="shared" si="0"/>
        <v>13441740503</v>
      </c>
      <c r="T49" s="13"/>
      <c r="U49" s="13"/>
      <c r="V49" s="13"/>
      <c r="W49" s="27">
        <f t="shared" si="1"/>
        <v>0</v>
      </c>
      <c r="X49" s="27">
        <f t="shared" si="2"/>
        <v>13441740503</v>
      </c>
    </row>
    <row r="50" spans="1:24" x14ac:dyDescent="0.35">
      <c r="A50" s="11" t="s">
        <v>24</v>
      </c>
      <c r="B50" s="11" t="s">
        <v>113</v>
      </c>
      <c r="C50" s="13"/>
      <c r="D50" s="13"/>
      <c r="E50" s="14">
        <v>0</v>
      </c>
      <c r="F50" s="14">
        <v>0</v>
      </c>
      <c r="G50" s="13"/>
      <c r="H50" s="14">
        <v>0</v>
      </c>
      <c r="I50" s="13"/>
      <c r="J50" s="14">
        <v>0</v>
      </c>
      <c r="K50" s="13"/>
      <c r="L50" s="13"/>
      <c r="M50" s="14">
        <v>0</v>
      </c>
      <c r="N50" s="13"/>
      <c r="O50" s="13"/>
      <c r="P50" s="13"/>
      <c r="Q50" s="13"/>
      <c r="R50" s="13"/>
      <c r="S50" s="27">
        <f t="shared" si="0"/>
        <v>0</v>
      </c>
      <c r="T50" s="13"/>
      <c r="U50" s="13"/>
      <c r="V50" s="13"/>
      <c r="W50" s="27">
        <f t="shared" si="1"/>
        <v>0</v>
      </c>
      <c r="X50" s="27">
        <f t="shared" si="2"/>
        <v>0</v>
      </c>
    </row>
    <row r="51" spans="1:24" ht="16" x14ac:dyDescent="0.35">
      <c r="A51" s="11" t="s">
        <v>3</v>
      </c>
      <c r="B51" s="11" t="s">
        <v>91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7">
        <f t="shared" si="0"/>
        <v>0</v>
      </c>
      <c r="T51" s="13"/>
      <c r="U51" s="13"/>
      <c r="V51" s="13"/>
      <c r="W51" s="27">
        <f t="shared" si="1"/>
        <v>0</v>
      </c>
      <c r="X51" s="27">
        <f t="shared" si="2"/>
        <v>0</v>
      </c>
    </row>
    <row r="52" spans="1:24" x14ac:dyDescent="0.35">
      <c r="A52" s="11" t="s">
        <v>23</v>
      </c>
      <c r="B52" s="11" t="s">
        <v>112</v>
      </c>
      <c r="C52" s="13"/>
      <c r="D52" s="12">
        <v>2182708</v>
      </c>
      <c r="E52" s="14">
        <v>0</v>
      </c>
      <c r="F52" s="12">
        <v>2099574</v>
      </c>
      <c r="G52" s="13"/>
      <c r="H52" s="12">
        <v>3832490</v>
      </c>
      <c r="I52" s="12">
        <v>243589</v>
      </c>
      <c r="J52" s="12">
        <v>131791345</v>
      </c>
      <c r="K52" s="12">
        <v>4974775</v>
      </c>
      <c r="L52" s="12">
        <v>578569</v>
      </c>
      <c r="M52" s="12">
        <v>333744</v>
      </c>
      <c r="N52" s="13"/>
      <c r="O52" s="12">
        <v>41526493</v>
      </c>
      <c r="P52" s="12">
        <v>612766</v>
      </c>
      <c r="Q52" s="13"/>
      <c r="R52" s="12">
        <v>9178606</v>
      </c>
      <c r="S52" s="27">
        <f t="shared" si="0"/>
        <v>197354659</v>
      </c>
      <c r="T52" s="13"/>
      <c r="U52" s="12">
        <v>45400</v>
      </c>
      <c r="V52" s="13"/>
      <c r="W52" s="27">
        <f t="shared" si="1"/>
        <v>45400</v>
      </c>
      <c r="X52" s="27">
        <f t="shared" si="2"/>
        <v>197400059</v>
      </c>
    </row>
    <row r="53" spans="1:24" x14ac:dyDescent="0.35">
      <c r="A53" s="11" t="s">
        <v>24</v>
      </c>
      <c r="B53" s="11" t="s">
        <v>113</v>
      </c>
      <c r="C53" s="13"/>
      <c r="D53" s="12">
        <v>642848</v>
      </c>
      <c r="E53" s="12">
        <v>6864887</v>
      </c>
      <c r="F53" s="12">
        <v>164162</v>
      </c>
      <c r="G53" s="13"/>
      <c r="H53" s="12">
        <v>788</v>
      </c>
      <c r="I53" s="12">
        <v>32088</v>
      </c>
      <c r="J53" s="12">
        <v>59678786</v>
      </c>
      <c r="K53" s="13"/>
      <c r="L53" s="12">
        <v>134256</v>
      </c>
      <c r="M53" s="12">
        <v>91161</v>
      </c>
      <c r="N53" s="13"/>
      <c r="O53" s="12">
        <v>25329015</v>
      </c>
      <c r="P53" s="12">
        <v>45706</v>
      </c>
      <c r="Q53" s="13"/>
      <c r="R53" s="12">
        <v>20134199</v>
      </c>
      <c r="S53" s="27">
        <f t="shared" si="0"/>
        <v>113117896</v>
      </c>
      <c r="T53" s="13"/>
      <c r="U53" s="12">
        <v>48780</v>
      </c>
      <c r="V53" s="13"/>
      <c r="W53" s="27">
        <f t="shared" si="1"/>
        <v>48780</v>
      </c>
      <c r="X53" s="27">
        <f t="shared" si="2"/>
        <v>113166676</v>
      </c>
    </row>
    <row r="54" spans="1:24" x14ac:dyDescent="0.35">
      <c r="A54" s="11" t="s">
        <v>4</v>
      </c>
      <c r="B54" s="11" t="s">
        <v>92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7">
        <f t="shared" si="0"/>
        <v>0</v>
      </c>
      <c r="T54" s="13"/>
      <c r="U54" s="13"/>
      <c r="V54" s="13"/>
      <c r="W54" s="27">
        <f t="shared" si="1"/>
        <v>0</v>
      </c>
      <c r="X54" s="27">
        <f t="shared" si="2"/>
        <v>0</v>
      </c>
    </row>
    <row r="55" spans="1:24" x14ac:dyDescent="0.35">
      <c r="A55" s="11" t="s">
        <v>23</v>
      </c>
      <c r="B55" s="11" t="s">
        <v>112</v>
      </c>
      <c r="C55" s="13"/>
      <c r="D55" s="13"/>
      <c r="E55" s="14">
        <v>0</v>
      </c>
      <c r="F55" s="12">
        <v>925</v>
      </c>
      <c r="G55" s="13"/>
      <c r="H55" s="14">
        <v>0</v>
      </c>
      <c r="I55" s="13"/>
      <c r="J55" s="12">
        <v>803712</v>
      </c>
      <c r="K55" s="13"/>
      <c r="L55" s="13"/>
      <c r="M55" s="12">
        <v>36980</v>
      </c>
      <c r="N55" s="13"/>
      <c r="O55" s="12">
        <v>70</v>
      </c>
      <c r="P55" s="14">
        <v>0</v>
      </c>
      <c r="Q55" s="13"/>
      <c r="R55" s="12">
        <v>3792</v>
      </c>
      <c r="S55" s="27">
        <f t="shared" si="0"/>
        <v>845479</v>
      </c>
      <c r="T55" s="13"/>
      <c r="U55" s="14">
        <v>0</v>
      </c>
      <c r="V55" s="13"/>
      <c r="W55" s="27">
        <f t="shared" si="1"/>
        <v>0</v>
      </c>
      <c r="X55" s="27">
        <f t="shared" si="2"/>
        <v>845479</v>
      </c>
    </row>
    <row r="56" spans="1:24" x14ac:dyDescent="0.35">
      <c r="A56" s="11" t="s">
        <v>24</v>
      </c>
      <c r="B56" s="11" t="s">
        <v>113</v>
      </c>
      <c r="C56" s="13"/>
      <c r="D56" s="13"/>
      <c r="E56" s="12">
        <v>1191835</v>
      </c>
      <c r="F56" s="12">
        <v>7786636</v>
      </c>
      <c r="G56" s="13"/>
      <c r="H56" s="13"/>
      <c r="I56" s="13"/>
      <c r="J56" s="12">
        <v>59054853</v>
      </c>
      <c r="K56" s="13"/>
      <c r="L56" s="13"/>
      <c r="M56" s="12">
        <v>59744</v>
      </c>
      <c r="N56" s="13"/>
      <c r="O56" s="12">
        <v>33298296</v>
      </c>
      <c r="P56" s="12">
        <v>1893638</v>
      </c>
      <c r="Q56" s="13"/>
      <c r="R56" s="12">
        <v>1750174</v>
      </c>
      <c r="S56" s="27">
        <f t="shared" ref="S56:S119" si="3">SUM(C56:R56)</f>
        <v>105035176</v>
      </c>
      <c r="T56" s="13"/>
      <c r="U56" s="14">
        <v>0</v>
      </c>
      <c r="V56" s="13"/>
      <c r="W56" s="27">
        <f t="shared" ref="W56:W119" si="4">SUM(T56:V56)</f>
        <v>0</v>
      </c>
      <c r="X56" s="27">
        <f t="shared" ref="X56:X119" si="5">S56+W56</f>
        <v>105035176</v>
      </c>
    </row>
    <row r="57" spans="1:24" x14ac:dyDescent="0.35">
      <c r="A57" s="11" t="s">
        <v>5</v>
      </c>
      <c r="B57" s="11" t="s">
        <v>93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27">
        <f t="shared" si="3"/>
        <v>0</v>
      </c>
      <c r="T57" s="13"/>
      <c r="U57" s="13"/>
      <c r="V57" s="13"/>
      <c r="W57" s="27">
        <f t="shared" si="4"/>
        <v>0</v>
      </c>
      <c r="X57" s="27">
        <f t="shared" si="5"/>
        <v>0</v>
      </c>
    </row>
    <row r="58" spans="1:24" x14ac:dyDescent="0.35">
      <c r="A58" s="11" t="s">
        <v>23</v>
      </c>
      <c r="B58" s="11" t="s">
        <v>112</v>
      </c>
      <c r="C58" s="13"/>
      <c r="D58" s="13"/>
      <c r="E58" s="14">
        <v>0</v>
      </c>
      <c r="F58" s="14">
        <v>0</v>
      </c>
      <c r="G58" s="13"/>
      <c r="H58" s="14">
        <v>0</v>
      </c>
      <c r="I58" s="13"/>
      <c r="J58" s="13"/>
      <c r="K58" s="13"/>
      <c r="L58" s="13"/>
      <c r="M58" s="14">
        <v>0</v>
      </c>
      <c r="N58" s="13"/>
      <c r="O58" s="13"/>
      <c r="P58" s="12">
        <v>-2998</v>
      </c>
      <c r="Q58" s="13"/>
      <c r="R58" s="13"/>
      <c r="S58" s="27">
        <f t="shared" si="3"/>
        <v>-2998</v>
      </c>
      <c r="T58" s="13"/>
      <c r="U58" s="14">
        <v>0</v>
      </c>
      <c r="V58" s="13"/>
      <c r="W58" s="27">
        <f t="shared" si="4"/>
        <v>0</v>
      </c>
      <c r="X58" s="27">
        <f t="shared" si="5"/>
        <v>-2998</v>
      </c>
    </row>
    <row r="59" spans="1:24" x14ac:dyDescent="0.35">
      <c r="A59" s="11" t="s">
        <v>24</v>
      </c>
      <c r="B59" s="11" t="s">
        <v>113</v>
      </c>
      <c r="C59" s="13"/>
      <c r="D59" s="13"/>
      <c r="E59" s="14">
        <v>0</v>
      </c>
      <c r="F59" s="12">
        <v>7384</v>
      </c>
      <c r="G59" s="13"/>
      <c r="H59" s="14">
        <v>0</v>
      </c>
      <c r="I59" s="13"/>
      <c r="J59" s="13"/>
      <c r="K59" s="13"/>
      <c r="L59" s="13"/>
      <c r="M59" s="14">
        <v>0</v>
      </c>
      <c r="N59" s="13"/>
      <c r="O59" s="13"/>
      <c r="P59" s="12">
        <v>-2547</v>
      </c>
      <c r="Q59" s="13"/>
      <c r="R59" s="13"/>
      <c r="S59" s="27">
        <f t="shared" si="3"/>
        <v>4837</v>
      </c>
      <c r="T59" s="13"/>
      <c r="U59" s="14">
        <v>0</v>
      </c>
      <c r="V59" s="13"/>
      <c r="W59" s="27">
        <f t="shared" si="4"/>
        <v>0</v>
      </c>
      <c r="X59" s="27">
        <f t="shared" si="5"/>
        <v>4837</v>
      </c>
    </row>
    <row r="60" spans="1:24" x14ac:dyDescent="0.35">
      <c r="A60" s="11" t="s">
        <v>20</v>
      </c>
      <c r="B60" s="11" t="s">
        <v>109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27">
        <f t="shared" si="3"/>
        <v>0</v>
      </c>
      <c r="T60" s="13"/>
      <c r="U60" s="13"/>
      <c r="V60" s="13"/>
      <c r="W60" s="27">
        <f t="shared" si="4"/>
        <v>0</v>
      </c>
      <c r="X60" s="27">
        <f t="shared" si="5"/>
        <v>0</v>
      </c>
    </row>
    <row r="61" spans="1:24" x14ac:dyDescent="0.35">
      <c r="A61" s="11" t="s">
        <v>23</v>
      </c>
      <c r="B61" s="11" t="s">
        <v>112</v>
      </c>
      <c r="C61" s="13"/>
      <c r="D61" s="13"/>
      <c r="E61" s="12">
        <v>414529542</v>
      </c>
      <c r="F61" s="12">
        <v>348724</v>
      </c>
      <c r="G61" s="13"/>
      <c r="H61" s="14">
        <v>0</v>
      </c>
      <c r="I61" s="13"/>
      <c r="J61" s="12">
        <v>7071826</v>
      </c>
      <c r="K61" s="13"/>
      <c r="L61" s="13"/>
      <c r="M61" s="14">
        <v>0</v>
      </c>
      <c r="N61" s="13"/>
      <c r="O61" s="12">
        <v>282085</v>
      </c>
      <c r="P61" s="14">
        <v>0</v>
      </c>
      <c r="Q61" s="13"/>
      <c r="R61" s="12">
        <v>27197716</v>
      </c>
      <c r="S61" s="27">
        <f t="shared" si="3"/>
        <v>449429893</v>
      </c>
      <c r="T61" s="13"/>
      <c r="U61" s="14">
        <v>0</v>
      </c>
      <c r="V61" s="13"/>
      <c r="W61" s="27">
        <f t="shared" si="4"/>
        <v>0</v>
      </c>
      <c r="X61" s="27">
        <f t="shared" si="5"/>
        <v>449429893</v>
      </c>
    </row>
    <row r="62" spans="1:24" x14ac:dyDescent="0.35">
      <c r="A62" s="11" t="s">
        <v>24</v>
      </c>
      <c r="B62" s="11" t="s">
        <v>113</v>
      </c>
      <c r="C62" s="13"/>
      <c r="D62" s="13"/>
      <c r="E62" s="14">
        <v>0</v>
      </c>
      <c r="F62" s="14">
        <v>0</v>
      </c>
      <c r="G62" s="13"/>
      <c r="H62" s="12">
        <v>4797</v>
      </c>
      <c r="I62" s="13"/>
      <c r="J62" s="14">
        <v>0</v>
      </c>
      <c r="K62" s="13"/>
      <c r="L62" s="13"/>
      <c r="M62" s="14">
        <v>0</v>
      </c>
      <c r="N62" s="13"/>
      <c r="O62" s="13"/>
      <c r="P62" s="14">
        <v>0</v>
      </c>
      <c r="Q62" s="13"/>
      <c r="R62" s="13"/>
      <c r="S62" s="27">
        <f t="shared" si="3"/>
        <v>4797</v>
      </c>
      <c r="T62" s="12">
        <v>-11516</v>
      </c>
      <c r="U62" s="14">
        <v>0</v>
      </c>
      <c r="V62" s="13"/>
      <c r="W62" s="27">
        <f t="shared" si="4"/>
        <v>-11516</v>
      </c>
      <c r="X62" s="27">
        <f t="shared" si="5"/>
        <v>-6719</v>
      </c>
    </row>
    <row r="63" spans="1:24" x14ac:dyDescent="0.35">
      <c r="A63" s="11" t="s">
        <v>21</v>
      </c>
      <c r="B63" s="11" t="s">
        <v>110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7">
        <f t="shared" si="3"/>
        <v>0</v>
      </c>
      <c r="T63" s="13"/>
      <c r="U63" s="13"/>
      <c r="V63" s="13"/>
      <c r="W63" s="27">
        <f t="shared" si="4"/>
        <v>0</v>
      </c>
      <c r="X63" s="27">
        <f t="shared" si="5"/>
        <v>0</v>
      </c>
    </row>
    <row r="64" spans="1:24" x14ac:dyDescent="0.35">
      <c r="A64" s="11" t="s">
        <v>23</v>
      </c>
      <c r="B64" s="11" t="s">
        <v>112</v>
      </c>
      <c r="C64" s="13"/>
      <c r="D64" s="13"/>
      <c r="E64" s="14">
        <v>0</v>
      </c>
      <c r="F64" s="14">
        <v>0</v>
      </c>
      <c r="G64" s="13"/>
      <c r="H64" s="14">
        <v>0</v>
      </c>
      <c r="I64" s="13"/>
      <c r="J64" s="14">
        <v>0</v>
      </c>
      <c r="K64" s="13"/>
      <c r="L64" s="13"/>
      <c r="M64" s="14">
        <v>0</v>
      </c>
      <c r="N64" s="13"/>
      <c r="O64" s="13"/>
      <c r="P64" s="14">
        <v>0</v>
      </c>
      <c r="Q64" s="13"/>
      <c r="R64" s="13"/>
      <c r="S64" s="27">
        <f t="shared" si="3"/>
        <v>0</v>
      </c>
      <c r="T64" s="13"/>
      <c r="U64" s="13"/>
      <c r="V64" s="13"/>
      <c r="W64" s="27">
        <f t="shared" si="4"/>
        <v>0</v>
      </c>
      <c r="X64" s="27">
        <f t="shared" si="5"/>
        <v>0</v>
      </c>
    </row>
    <row r="65" spans="1:24" x14ac:dyDescent="0.35">
      <c r="A65" s="11" t="s">
        <v>24</v>
      </c>
      <c r="B65" s="11" t="s">
        <v>113</v>
      </c>
      <c r="C65" s="13"/>
      <c r="D65" s="13"/>
      <c r="E65" s="14">
        <v>0</v>
      </c>
      <c r="F65" s="14">
        <v>0</v>
      </c>
      <c r="G65" s="13"/>
      <c r="H65" s="14">
        <v>0</v>
      </c>
      <c r="I65" s="13"/>
      <c r="J65" s="13"/>
      <c r="K65" s="13"/>
      <c r="L65" s="13"/>
      <c r="M65" s="14">
        <v>0</v>
      </c>
      <c r="N65" s="13"/>
      <c r="O65" s="12">
        <v>157163028</v>
      </c>
      <c r="P65" s="14">
        <v>0</v>
      </c>
      <c r="Q65" s="12">
        <v>4489956</v>
      </c>
      <c r="R65" s="13"/>
      <c r="S65" s="27">
        <f t="shared" si="3"/>
        <v>161652984</v>
      </c>
      <c r="T65" s="13"/>
      <c r="U65" s="13"/>
      <c r="V65" s="13"/>
      <c r="W65" s="27">
        <f t="shared" si="4"/>
        <v>0</v>
      </c>
      <c r="X65" s="27">
        <f t="shared" si="5"/>
        <v>161652984</v>
      </c>
    </row>
    <row r="66" spans="1:24" x14ac:dyDescent="0.35">
      <c r="A66" s="11" t="s">
        <v>57</v>
      </c>
      <c r="B66" s="11" t="s">
        <v>146</v>
      </c>
      <c r="C66" s="13"/>
      <c r="D66" s="13"/>
      <c r="E66" s="14">
        <v>0</v>
      </c>
      <c r="F66" s="14">
        <v>0</v>
      </c>
      <c r="G66" s="13"/>
      <c r="H66" s="13"/>
      <c r="I66" s="13"/>
      <c r="J66" s="13"/>
      <c r="K66" s="13"/>
      <c r="L66" s="13"/>
      <c r="M66" s="14">
        <v>0</v>
      </c>
      <c r="N66" s="13"/>
      <c r="O66" s="13"/>
      <c r="P66" s="13"/>
      <c r="Q66" s="13"/>
      <c r="R66" s="13"/>
      <c r="S66" s="27">
        <f t="shared" si="3"/>
        <v>0</v>
      </c>
      <c r="T66" s="13"/>
      <c r="U66" s="14">
        <v>0</v>
      </c>
      <c r="V66" s="13"/>
      <c r="W66" s="27">
        <f t="shared" si="4"/>
        <v>0</v>
      </c>
      <c r="X66" s="27">
        <f t="shared" si="5"/>
        <v>0</v>
      </c>
    </row>
    <row r="67" spans="1:24" x14ac:dyDescent="0.35">
      <c r="A67" s="11" t="s">
        <v>2</v>
      </c>
      <c r="B67" s="11" t="s">
        <v>90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7"/>
      <c r="T67" s="13"/>
      <c r="U67" s="13"/>
      <c r="V67" s="13"/>
      <c r="W67" s="27"/>
      <c r="X67" s="27"/>
    </row>
    <row r="68" spans="1:24" ht="16" x14ac:dyDescent="0.35">
      <c r="A68" s="11" t="s">
        <v>19</v>
      </c>
      <c r="B68" s="11" t="s">
        <v>108</v>
      </c>
      <c r="C68" s="13"/>
      <c r="D68" s="13"/>
      <c r="E68" s="14">
        <v>0</v>
      </c>
      <c r="F68" s="14">
        <v>0</v>
      </c>
      <c r="G68" s="13"/>
      <c r="H68" s="13"/>
      <c r="I68" s="13"/>
      <c r="J68" s="13"/>
      <c r="K68" s="13"/>
      <c r="L68" s="13"/>
      <c r="M68" s="14">
        <v>0</v>
      </c>
      <c r="N68" s="13"/>
      <c r="O68" s="13"/>
      <c r="P68" s="13"/>
      <c r="Q68" s="13"/>
      <c r="R68" s="13"/>
      <c r="S68" s="27">
        <f t="shared" si="3"/>
        <v>0</v>
      </c>
      <c r="T68" s="13"/>
      <c r="U68" s="13"/>
      <c r="V68" s="13"/>
      <c r="W68" s="27">
        <f t="shared" si="4"/>
        <v>0</v>
      </c>
      <c r="X68" s="27">
        <f t="shared" si="5"/>
        <v>0</v>
      </c>
    </row>
    <row r="69" spans="1:24" ht="16" x14ac:dyDescent="0.35">
      <c r="A69" s="11" t="s">
        <v>3</v>
      </c>
      <c r="B69" s="11" t="s">
        <v>91</v>
      </c>
      <c r="C69" s="13"/>
      <c r="D69" s="13"/>
      <c r="E69" s="14">
        <v>0</v>
      </c>
      <c r="F69" s="14">
        <v>0</v>
      </c>
      <c r="G69" s="13"/>
      <c r="H69" s="13"/>
      <c r="I69" s="13"/>
      <c r="J69" s="13"/>
      <c r="K69" s="13"/>
      <c r="L69" s="13"/>
      <c r="M69" s="14">
        <v>0</v>
      </c>
      <c r="N69" s="13"/>
      <c r="O69" s="13"/>
      <c r="P69" s="13"/>
      <c r="Q69" s="13"/>
      <c r="R69" s="13"/>
      <c r="S69" s="27">
        <f t="shared" si="3"/>
        <v>0</v>
      </c>
      <c r="T69" s="13"/>
      <c r="U69" s="14">
        <v>0</v>
      </c>
      <c r="V69" s="13"/>
      <c r="W69" s="27">
        <f t="shared" si="4"/>
        <v>0</v>
      </c>
      <c r="X69" s="27">
        <f t="shared" si="5"/>
        <v>0</v>
      </c>
    </row>
    <row r="70" spans="1:24" x14ac:dyDescent="0.35">
      <c r="A70" s="11" t="s">
        <v>4</v>
      </c>
      <c r="B70" s="11" t="s">
        <v>92</v>
      </c>
      <c r="C70" s="13"/>
      <c r="D70" s="13"/>
      <c r="E70" s="14">
        <v>0</v>
      </c>
      <c r="F70" s="14">
        <v>0</v>
      </c>
      <c r="G70" s="13"/>
      <c r="H70" s="13"/>
      <c r="I70" s="13"/>
      <c r="J70" s="13"/>
      <c r="K70" s="13"/>
      <c r="L70" s="13"/>
      <c r="M70" s="14">
        <v>0</v>
      </c>
      <c r="N70" s="13"/>
      <c r="O70" s="13"/>
      <c r="P70" s="13"/>
      <c r="Q70" s="13"/>
      <c r="R70" s="13"/>
      <c r="S70" s="27">
        <f t="shared" si="3"/>
        <v>0</v>
      </c>
      <c r="T70" s="13"/>
      <c r="U70" s="14">
        <v>0</v>
      </c>
      <c r="V70" s="13"/>
      <c r="W70" s="27">
        <f t="shared" si="4"/>
        <v>0</v>
      </c>
      <c r="X70" s="27">
        <f t="shared" si="5"/>
        <v>0</v>
      </c>
    </row>
    <row r="71" spans="1:24" x14ac:dyDescent="0.35">
      <c r="A71" s="11" t="s">
        <v>5</v>
      </c>
      <c r="B71" s="11" t="s">
        <v>93</v>
      </c>
      <c r="C71" s="13"/>
      <c r="D71" s="13"/>
      <c r="E71" s="14">
        <v>0</v>
      </c>
      <c r="F71" s="14">
        <v>0</v>
      </c>
      <c r="G71" s="13"/>
      <c r="H71" s="13"/>
      <c r="I71" s="13"/>
      <c r="J71" s="13"/>
      <c r="K71" s="13"/>
      <c r="L71" s="13"/>
      <c r="M71" s="14">
        <v>0</v>
      </c>
      <c r="N71" s="13"/>
      <c r="O71" s="13"/>
      <c r="P71" s="13"/>
      <c r="Q71" s="13"/>
      <c r="R71" s="13"/>
      <c r="S71" s="27">
        <f t="shared" si="3"/>
        <v>0</v>
      </c>
      <c r="T71" s="13"/>
      <c r="U71" s="14">
        <v>0</v>
      </c>
      <c r="V71" s="13"/>
      <c r="W71" s="27">
        <f t="shared" si="4"/>
        <v>0</v>
      </c>
      <c r="X71" s="27">
        <f t="shared" si="5"/>
        <v>0</v>
      </c>
    </row>
    <row r="72" spans="1:24" x14ac:dyDescent="0.35">
      <c r="A72" s="11" t="s">
        <v>20</v>
      </c>
      <c r="B72" s="11" t="s">
        <v>109</v>
      </c>
      <c r="C72" s="13"/>
      <c r="D72" s="13"/>
      <c r="E72" s="14">
        <v>0</v>
      </c>
      <c r="F72" s="14">
        <v>0</v>
      </c>
      <c r="G72" s="13"/>
      <c r="H72" s="13"/>
      <c r="I72" s="13"/>
      <c r="J72" s="13"/>
      <c r="K72" s="13"/>
      <c r="L72" s="13"/>
      <c r="M72" s="14">
        <v>0</v>
      </c>
      <c r="N72" s="13"/>
      <c r="O72" s="13"/>
      <c r="P72" s="13"/>
      <c r="Q72" s="13"/>
      <c r="R72" s="13"/>
      <c r="S72" s="27">
        <f t="shared" si="3"/>
        <v>0</v>
      </c>
      <c r="T72" s="13"/>
      <c r="U72" s="14">
        <v>0</v>
      </c>
      <c r="V72" s="13"/>
      <c r="W72" s="27">
        <f t="shared" si="4"/>
        <v>0</v>
      </c>
      <c r="X72" s="27">
        <f t="shared" si="5"/>
        <v>0</v>
      </c>
    </row>
    <row r="73" spans="1:24" x14ac:dyDescent="0.35">
      <c r="A73" s="11" t="s">
        <v>21</v>
      </c>
      <c r="B73" s="11" t="s">
        <v>110</v>
      </c>
      <c r="C73" s="13"/>
      <c r="D73" s="13"/>
      <c r="E73" s="14">
        <v>0</v>
      </c>
      <c r="F73" s="14">
        <v>0</v>
      </c>
      <c r="G73" s="13"/>
      <c r="H73" s="13"/>
      <c r="I73" s="13"/>
      <c r="J73" s="13"/>
      <c r="K73" s="13"/>
      <c r="L73" s="13"/>
      <c r="M73" s="14">
        <v>0</v>
      </c>
      <c r="N73" s="13"/>
      <c r="O73" s="13"/>
      <c r="P73" s="13"/>
      <c r="Q73" s="13"/>
      <c r="R73" s="13"/>
      <c r="S73" s="27">
        <f t="shared" si="3"/>
        <v>0</v>
      </c>
      <c r="T73" s="13"/>
      <c r="U73" s="13"/>
      <c r="V73" s="13"/>
      <c r="W73" s="27">
        <f t="shared" si="4"/>
        <v>0</v>
      </c>
      <c r="X73" s="27">
        <f t="shared" si="5"/>
        <v>0</v>
      </c>
    </row>
    <row r="74" spans="1:24" x14ac:dyDescent="0.35">
      <c r="A74" s="11" t="s">
        <v>88</v>
      </c>
      <c r="B74" s="11" t="s">
        <v>94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27">
        <f t="shared" si="3"/>
        <v>0</v>
      </c>
      <c r="T74" s="13"/>
      <c r="U74" s="13"/>
      <c r="V74" s="13"/>
      <c r="W74" s="27">
        <f t="shared" si="4"/>
        <v>0</v>
      </c>
      <c r="X74" s="27">
        <f t="shared" si="5"/>
        <v>0</v>
      </c>
    </row>
    <row r="75" spans="1:24" x14ac:dyDescent="0.35">
      <c r="A75" s="11" t="s">
        <v>6</v>
      </c>
      <c r="B75" s="11" t="s">
        <v>95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27">
        <f t="shared" si="3"/>
        <v>0</v>
      </c>
      <c r="T75" s="13"/>
      <c r="U75" s="13"/>
      <c r="V75" s="13"/>
      <c r="W75" s="27">
        <f t="shared" si="4"/>
        <v>0</v>
      </c>
      <c r="X75" s="27">
        <f t="shared" si="5"/>
        <v>0</v>
      </c>
    </row>
    <row r="76" spans="1:24" x14ac:dyDescent="0.35">
      <c r="A76" s="11" t="s">
        <v>22</v>
      </c>
      <c r="B76" s="11" t="s">
        <v>111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27"/>
      <c r="T76" s="13"/>
      <c r="U76" s="13"/>
      <c r="V76" s="13"/>
      <c r="W76" s="27"/>
      <c r="X76" s="27"/>
    </row>
    <row r="77" spans="1:24" ht="16" x14ac:dyDescent="0.35">
      <c r="A77" s="11" t="s">
        <v>19</v>
      </c>
      <c r="B77" s="11" t="s">
        <v>108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27">
        <f t="shared" si="3"/>
        <v>0</v>
      </c>
      <c r="T77" s="13"/>
      <c r="U77" s="13"/>
      <c r="V77" s="13"/>
      <c r="W77" s="27">
        <f t="shared" si="4"/>
        <v>0</v>
      </c>
      <c r="X77" s="27">
        <f t="shared" si="5"/>
        <v>0</v>
      </c>
    </row>
    <row r="78" spans="1:24" x14ac:dyDescent="0.35">
      <c r="A78" s="11" t="s">
        <v>23</v>
      </c>
      <c r="B78" s="11" t="s">
        <v>112</v>
      </c>
      <c r="C78" s="13"/>
      <c r="D78" s="13"/>
      <c r="E78" s="14">
        <v>0</v>
      </c>
      <c r="F78" s="14">
        <v>0</v>
      </c>
      <c r="G78" s="13"/>
      <c r="H78" s="13"/>
      <c r="I78" s="13"/>
      <c r="J78" s="13"/>
      <c r="K78" s="13"/>
      <c r="L78" s="13"/>
      <c r="M78" s="14">
        <v>0</v>
      </c>
      <c r="N78" s="13"/>
      <c r="O78" s="13"/>
      <c r="P78" s="13"/>
      <c r="Q78" s="13"/>
      <c r="R78" s="13"/>
      <c r="S78" s="27">
        <f t="shared" si="3"/>
        <v>0</v>
      </c>
      <c r="T78" s="13"/>
      <c r="U78" s="13"/>
      <c r="V78" s="13"/>
      <c r="W78" s="27">
        <f t="shared" si="4"/>
        <v>0</v>
      </c>
      <c r="X78" s="27">
        <f t="shared" si="5"/>
        <v>0</v>
      </c>
    </row>
    <row r="79" spans="1:24" x14ac:dyDescent="0.35">
      <c r="A79" s="11" t="s">
        <v>24</v>
      </c>
      <c r="B79" s="11" t="s">
        <v>113</v>
      </c>
      <c r="C79" s="13"/>
      <c r="D79" s="13"/>
      <c r="E79" s="14">
        <v>0</v>
      </c>
      <c r="F79" s="14">
        <v>0</v>
      </c>
      <c r="G79" s="13"/>
      <c r="H79" s="13"/>
      <c r="I79" s="13"/>
      <c r="J79" s="13"/>
      <c r="K79" s="13"/>
      <c r="L79" s="13"/>
      <c r="M79" s="14">
        <v>0</v>
      </c>
      <c r="N79" s="13"/>
      <c r="O79" s="13"/>
      <c r="P79" s="13"/>
      <c r="Q79" s="13"/>
      <c r="R79" s="13"/>
      <c r="S79" s="27">
        <f t="shared" si="3"/>
        <v>0</v>
      </c>
      <c r="T79" s="13"/>
      <c r="U79" s="13"/>
      <c r="V79" s="13"/>
      <c r="W79" s="27">
        <f t="shared" si="4"/>
        <v>0</v>
      </c>
      <c r="X79" s="27">
        <f t="shared" si="5"/>
        <v>0</v>
      </c>
    </row>
    <row r="80" spans="1:24" ht="16" x14ac:dyDescent="0.35">
      <c r="A80" s="11" t="s">
        <v>3</v>
      </c>
      <c r="B80" s="11" t="s">
        <v>91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27">
        <f t="shared" si="3"/>
        <v>0</v>
      </c>
      <c r="T80" s="13"/>
      <c r="U80" s="13"/>
      <c r="V80" s="13"/>
      <c r="W80" s="27">
        <f t="shared" si="4"/>
        <v>0</v>
      </c>
      <c r="X80" s="27">
        <f t="shared" si="5"/>
        <v>0</v>
      </c>
    </row>
    <row r="81" spans="1:24" x14ac:dyDescent="0.35">
      <c r="A81" s="11" t="s">
        <v>23</v>
      </c>
      <c r="B81" s="11" t="s">
        <v>112</v>
      </c>
      <c r="C81" s="13"/>
      <c r="D81" s="13"/>
      <c r="E81" s="14">
        <v>0</v>
      </c>
      <c r="F81" s="14">
        <v>0</v>
      </c>
      <c r="G81" s="13"/>
      <c r="H81" s="13"/>
      <c r="I81" s="13"/>
      <c r="J81" s="13"/>
      <c r="K81" s="13"/>
      <c r="L81" s="13"/>
      <c r="M81" s="14">
        <v>0</v>
      </c>
      <c r="N81" s="13"/>
      <c r="O81" s="13"/>
      <c r="P81" s="13"/>
      <c r="Q81" s="13"/>
      <c r="R81" s="13"/>
      <c r="S81" s="27">
        <f t="shared" si="3"/>
        <v>0</v>
      </c>
      <c r="T81" s="13"/>
      <c r="U81" s="14">
        <v>0</v>
      </c>
      <c r="V81" s="13"/>
      <c r="W81" s="27">
        <f t="shared" si="4"/>
        <v>0</v>
      </c>
      <c r="X81" s="27">
        <f t="shared" si="5"/>
        <v>0</v>
      </c>
    </row>
    <row r="82" spans="1:24" x14ac:dyDescent="0.35">
      <c r="A82" s="11" t="s">
        <v>24</v>
      </c>
      <c r="B82" s="11" t="s">
        <v>113</v>
      </c>
      <c r="C82" s="13"/>
      <c r="D82" s="13"/>
      <c r="E82" s="14">
        <v>0</v>
      </c>
      <c r="F82" s="14">
        <v>0</v>
      </c>
      <c r="G82" s="13"/>
      <c r="H82" s="13"/>
      <c r="I82" s="13"/>
      <c r="J82" s="13"/>
      <c r="K82" s="13"/>
      <c r="L82" s="13"/>
      <c r="M82" s="14">
        <v>0</v>
      </c>
      <c r="N82" s="13"/>
      <c r="O82" s="13"/>
      <c r="P82" s="13"/>
      <c r="Q82" s="13"/>
      <c r="R82" s="13"/>
      <c r="S82" s="27">
        <f t="shared" si="3"/>
        <v>0</v>
      </c>
      <c r="T82" s="13"/>
      <c r="U82" s="14">
        <v>0</v>
      </c>
      <c r="V82" s="13"/>
      <c r="W82" s="27">
        <f t="shared" si="4"/>
        <v>0</v>
      </c>
      <c r="X82" s="27">
        <f t="shared" si="5"/>
        <v>0</v>
      </c>
    </row>
    <row r="83" spans="1:24" x14ac:dyDescent="0.35">
      <c r="A83" s="11" t="s">
        <v>4</v>
      </c>
      <c r="B83" s="11" t="s">
        <v>92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27">
        <f t="shared" si="3"/>
        <v>0</v>
      </c>
      <c r="T83" s="13"/>
      <c r="U83" s="13"/>
      <c r="V83" s="13"/>
      <c r="W83" s="27">
        <f t="shared" si="4"/>
        <v>0</v>
      </c>
      <c r="X83" s="27">
        <f t="shared" si="5"/>
        <v>0</v>
      </c>
    </row>
    <row r="84" spans="1:24" x14ac:dyDescent="0.35">
      <c r="A84" s="11" t="s">
        <v>23</v>
      </c>
      <c r="B84" s="11" t="s">
        <v>112</v>
      </c>
      <c r="C84" s="13"/>
      <c r="D84" s="13"/>
      <c r="E84" s="14">
        <v>0</v>
      </c>
      <c r="F84" s="14">
        <v>0</v>
      </c>
      <c r="G84" s="13"/>
      <c r="H84" s="13"/>
      <c r="I84" s="13"/>
      <c r="J84" s="13"/>
      <c r="K84" s="13"/>
      <c r="L84" s="13"/>
      <c r="M84" s="14">
        <v>0</v>
      </c>
      <c r="N84" s="13"/>
      <c r="O84" s="13"/>
      <c r="P84" s="13"/>
      <c r="Q84" s="13"/>
      <c r="R84" s="13"/>
      <c r="S84" s="27">
        <f t="shared" si="3"/>
        <v>0</v>
      </c>
      <c r="T84" s="13"/>
      <c r="U84" s="14">
        <v>0</v>
      </c>
      <c r="V84" s="13"/>
      <c r="W84" s="27">
        <f t="shared" si="4"/>
        <v>0</v>
      </c>
      <c r="X84" s="27">
        <f t="shared" si="5"/>
        <v>0</v>
      </c>
    </row>
    <row r="85" spans="1:24" x14ac:dyDescent="0.35">
      <c r="A85" s="11" t="s">
        <v>24</v>
      </c>
      <c r="B85" s="11" t="s">
        <v>113</v>
      </c>
      <c r="C85" s="13"/>
      <c r="D85" s="13"/>
      <c r="E85" s="14">
        <v>0</v>
      </c>
      <c r="F85" s="14">
        <v>0</v>
      </c>
      <c r="G85" s="13"/>
      <c r="H85" s="13"/>
      <c r="I85" s="13"/>
      <c r="J85" s="13"/>
      <c r="K85" s="13"/>
      <c r="L85" s="13"/>
      <c r="M85" s="14">
        <v>0</v>
      </c>
      <c r="N85" s="13"/>
      <c r="O85" s="13"/>
      <c r="P85" s="13"/>
      <c r="Q85" s="13"/>
      <c r="R85" s="13"/>
      <c r="S85" s="27">
        <f t="shared" si="3"/>
        <v>0</v>
      </c>
      <c r="T85" s="13"/>
      <c r="U85" s="14">
        <v>0</v>
      </c>
      <c r="V85" s="13"/>
      <c r="W85" s="27">
        <f t="shared" si="4"/>
        <v>0</v>
      </c>
      <c r="X85" s="27">
        <f t="shared" si="5"/>
        <v>0</v>
      </c>
    </row>
    <row r="86" spans="1:24" x14ac:dyDescent="0.35">
      <c r="A86" s="11" t="s">
        <v>5</v>
      </c>
      <c r="B86" s="11" t="s">
        <v>93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27">
        <f t="shared" si="3"/>
        <v>0</v>
      </c>
      <c r="T86" s="13"/>
      <c r="U86" s="13"/>
      <c r="V86" s="13"/>
      <c r="W86" s="27">
        <f t="shared" si="4"/>
        <v>0</v>
      </c>
      <c r="X86" s="27">
        <f t="shared" si="5"/>
        <v>0</v>
      </c>
    </row>
    <row r="87" spans="1:24" x14ac:dyDescent="0.35">
      <c r="A87" s="11" t="s">
        <v>23</v>
      </c>
      <c r="B87" s="11" t="s">
        <v>112</v>
      </c>
      <c r="C87" s="13"/>
      <c r="D87" s="13"/>
      <c r="E87" s="14">
        <v>0</v>
      </c>
      <c r="F87" s="14">
        <v>0</v>
      </c>
      <c r="G87" s="13"/>
      <c r="H87" s="13"/>
      <c r="I87" s="13"/>
      <c r="J87" s="13"/>
      <c r="K87" s="13"/>
      <c r="L87" s="13"/>
      <c r="M87" s="14">
        <v>0</v>
      </c>
      <c r="N87" s="13"/>
      <c r="O87" s="13"/>
      <c r="P87" s="13"/>
      <c r="Q87" s="13"/>
      <c r="R87" s="13"/>
      <c r="S87" s="27">
        <f t="shared" si="3"/>
        <v>0</v>
      </c>
      <c r="T87" s="13"/>
      <c r="U87" s="14">
        <v>0</v>
      </c>
      <c r="V87" s="13"/>
      <c r="W87" s="27">
        <f t="shared" si="4"/>
        <v>0</v>
      </c>
      <c r="X87" s="27">
        <f t="shared" si="5"/>
        <v>0</v>
      </c>
    </row>
    <row r="88" spans="1:24" x14ac:dyDescent="0.35">
      <c r="A88" s="11" t="s">
        <v>24</v>
      </c>
      <c r="B88" s="11" t="s">
        <v>113</v>
      </c>
      <c r="C88" s="13"/>
      <c r="D88" s="13"/>
      <c r="E88" s="14">
        <v>0</v>
      </c>
      <c r="F88" s="14">
        <v>0</v>
      </c>
      <c r="G88" s="13"/>
      <c r="H88" s="13"/>
      <c r="I88" s="13"/>
      <c r="J88" s="13"/>
      <c r="K88" s="13"/>
      <c r="L88" s="13"/>
      <c r="M88" s="14">
        <v>0</v>
      </c>
      <c r="N88" s="13"/>
      <c r="O88" s="13"/>
      <c r="P88" s="13"/>
      <c r="Q88" s="13"/>
      <c r="R88" s="13"/>
      <c r="S88" s="27">
        <f t="shared" si="3"/>
        <v>0</v>
      </c>
      <c r="T88" s="13"/>
      <c r="U88" s="14">
        <v>0</v>
      </c>
      <c r="V88" s="13"/>
      <c r="W88" s="27">
        <f t="shared" si="4"/>
        <v>0</v>
      </c>
      <c r="X88" s="27">
        <f t="shared" si="5"/>
        <v>0</v>
      </c>
    </row>
    <row r="89" spans="1:24" x14ac:dyDescent="0.35">
      <c r="A89" s="11" t="s">
        <v>20</v>
      </c>
      <c r="B89" s="11" t="s">
        <v>109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27">
        <f t="shared" si="3"/>
        <v>0</v>
      </c>
      <c r="T89" s="13"/>
      <c r="U89" s="13"/>
      <c r="V89" s="13"/>
      <c r="W89" s="27">
        <f t="shared" si="4"/>
        <v>0</v>
      </c>
      <c r="X89" s="27">
        <f t="shared" si="5"/>
        <v>0</v>
      </c>
    </row>
    <row r="90" spans="1:24" x14ac:dyDescent="0.35">
      <c r="A90" s="11" t="s">
        <v>23</v>
      </c>
      <c r="B90" s="11" t="s">
        <v>112</v>
      </c>
      <c r="C90" s="13"/>
      <c r="D90" s="13"/>
      <c r="E90" s="14">
        <v>0</v>
      </c>
      <c r="F90" s="14">
        <v>0</v>
      </c>
      <c r="G90" s="13"/>
      <c r="H90" s="13"/>
      <c r="I90" s="13"/>
      <c r="J90" s="13"/>
      <c r="K90" s="13"/>
      <c r="L90" s="13"/>
      <c r="M90" s="14">
        <v>0</v>
      </c>
      <c r="N90" s="13"/>
      <c r="O90" s="13"/>
      <c r="P90" s="13"/>
      <c r="Q90" s="13"/>
      <c r="R90" s="13"/>
      <c r="S90" s="27">
        <f t="shared" si="3"/>
        <v>0</v>
      </c>
      <c r="T90" s="13"/>
      <c r="U90" s="14">
        <v>0</v>
      </c>
      <c r="V90" s="13"/>
      <c r="W90" s="27">
        <f t="shared" si="4"/>
        <v>0</v>
      </c>
      <c r="X90" s="27">
        <f t="shared" si="5"/>
        <v>0</v>
      </c>
    </row>
    <row r="91" spans="1:24" x14ac:dyDescent="0.35">
      <c r="A91" s="11" t="s">
        <v>24</v>
      </c>
      <c r="B91" s="11" t="s">
        <v>113</v>
      </c>
      <c r="C91" s="13"/>
      <c r="D91" s="13"/>
      <c r="E91" s="14">
        <v>0</v>
      </c>
      <c r="F91" s="14">
        <v>0</v>
      </c>
      <c r="G91" s="13"/>
      <c r="H91" s="13"/>
      <c r="I91" s="13"/>
      <c r="J91" s="13"/>
      <c r="K91" s="13"/>
      <c r="L91" s="13"/>
      <c r="M91" s="14">
        <v>0</v>
      </c>
      <c r="N91" s="13"/>
      <c r="O91" s="13"/>
      <c r="P91" s="13"/>
      <c r="Q91" s="13"/>
      <c r="R91" s="13"/>
      <c r="S91" s="27">
        <f t="shared" si="3"/>
        <v>0</v>
      </c>
      <c r="T91" s="13"/>
      <c r="U91" s="14">
        <v>0</v>
      </c>
      <c r="V91" s="13"/>
      <c r="W91" s="27">
        <f t="shared" si="4"/>
        <v>0</v>
      </c>
      <c r="X91" s="27">
        <f t="shared" si="5"/>
        <v>0</v>
      </c>
    </row>
    <row r="92" spans="1:24" x14ac:dyDescent="0.35">
      <c r="A92" s="11" t="s">
        <v>21</v>
      </c>
      <c r="B92" s="11" t="s">
        <v>110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27">
        <f t="shared" si="3"/>
        <v>0</v>
      </c>
      <c r="T92" s="13"/>
      <c r="U92" s="13"/>
      <c r="V92" s="13"/>
      <c r="W92" s="27">
        <f t="shared" si="4"/>
        <v>0</v>
      </c>
      <c r="X92" s="27">
        <f t="shared" si="5"/>
        <v>0</v>
      </c>
    </row>
    <row r="93" spans="1:24" x14ac:dyDescent="0.35">
      <c r="A93" s="11" t="s">
        <v>23</v>
      </c>
      <c r="B93" s="11" t="s">
        <v>112</v>
      </c>
      <c r="C93" s="13"/>
      <c r="D93" s="13"/>
      <c r="E93" s="14">
        <v>0</v>
      </c>
      <c r="F93" s="14">
        <v>0</v>
      </c>
      <c r="G93" s="13"/>
      <c r="H93" s="13"/>
      <c r="I93" s="13"/>
      <c r="J93" s="13"/>
      <c r="K93" s="13"/>
      <c r="L93" s="13"/>
      <c r="M93" s="14">
        <v>0</v>
      </c>
      <c r="N93" s="13"/>
      <c r="O93" s="13"/>
      <c r="P93" s="13"/>
      <c r="Q93" s="13"/>
      <c r="R93" s="13"/>
      <c r="S93" s="27">
        <f t="shared" si="3"/>
        <v>0</v>
      </c>
      <c r="T93" s="13"/>
      <c r="U93" s="13"/>
      <c r="V93" s="13"/>
      <c r="W93" s="27">
        <f t="shared" si="4"/>
        <v>0</v>
      </c>
      <c r="X93" s="27">
        <f t="shared" si="5"/>
        <v>0</v>
      </c>
    </row>
    <row r="94" spans="1:24" x14ac:dyDescent="0.35">
      <c r="A94" s="11" t="s">
        <v>24</v>
      </c>
      <c r="B94" s="11" t="s">
        <v>113</v>
      </c>
      <c r="C94" s="13"/>
      <c r="D94" s="13"/>
      <c r="E94" s="14">
        <v>0</v>
      </c>
      <c r="F94" s="14">
        <v>0</v>
      </c>
      <c r="G94" s="13"/>
      <c r="H94" s="13"/>
      <c r="I94" s="13"/>
      <c r="J94" s="13"/>
      <c r="K94" s="13"/>
      <c r="L94" s="13"/>
      <c r="M94" s="14">
        <v>0</v>
      </c>
      <c r="N94" s="13"/>
      <c r="O94" s="13"/>
      <c r="P94" s="13"/>
      <c r="Q94" s="13"/>
      <c r="R94" s="13"/>
      <c r="S94" s="27">
        <f t="shared" si="3"/>
        <v>0</v>
      </c>
      <c r="T94" s="13"/>
      <c r="U94" s="13"/>
      <c r="V94" s="13"/>
      <c r="W94" s="27">
        <f t="shared" si="4"/>
        <v>0</v>
      </c>
      <c r="X94" s="27">
        <f t="shared" si="5"/>
        <v>0</v>
      </c>
    </row>
    <row r="95" spans="1:24" ht="16" x14ac:dyDescent="0.35">
      <c r="A95" s="11" t="s">
        <v>58</v>
      </c>
      <c r="B95" s="11" t="s">
        <v>147</v>
      </c>
      <c r="C95" s="13"/>
      <c r="D95" s="12">
        <v>16008120</v>
      </c>
      <c r="E95" s="12">
        <v>12967988</v>
      </c>
      <c r="F95" s="12">
        <v>38979526</v>
      </c>
      <c r="G95" s="13"/>
      <c r="H95" s="12">
        <v>486533</v>
      </c>
      <c r="I95" s="13"/>
      <c r="J95" s="13"/>
      <c r="K95" s="12">
        <v>455717</v>
      </c>
      <c r="L95" s="13"/>
      <c r="M95" s="12">
        <v>121971</v>
      </c>
      <c r="N95" s="13"/>
      <c r="O95" s="12">
        <v>33119369</v>
      </c>
      <c r="P95" s="12">
        <v>322585</v>
      </c>
      <c r="Q95" s="13"/>
      <c r="R95" s="12">
        <v>10756585</v>
      </c>
      <c r="S95" s="27">
        <f t="shared" si="3"/>
        <v>113218394</v>
      </c>
      <c r="T95" s="13"/>
      <c r="U95" s="14">
        <v>0</v>
      </c>
      <c r="V95" s="13"/>
      <c r="W95" s="27">
        <f t="shared" si="4"/>
        <v>0</v>
      </c>
      <c r="X95" s="27">
        <f t="shared" si="5"/>
        <v>113218394</v>
      </c>
    </row>
    <row r="96" spans="1:24" x14ac:dyDescent="0.35">
      <c r="A96" s="11" t="s">
        <v>2</v>
      </c>
      <c r="B96" s="11" t="s">
        <v>90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27"/>
      <c r="T96" s="13"/>
      <c r="U96" s="13"/>
      <c r="V96" s="13"/>
      <c r="W96" s="27"/>
      <c r="X96" s="27"/>
    </row>
    <row r="97" spans="1:24" ht="16" x14ac:dyDescent="0.35">
      <c r="A97" s="11" t="s">
        <v>19</v>
      </c>
      <c r="B97" s="11" t="s">
        <v>108</v>
      </c>
      <c r="C97" s="13"/>
      <c r="D97" s="12">
        <v>16008120</v>
      </c>
      <c r="E97" s="12">
        <v>7763949</v>
      </c>
      <c r="F97" s="12">
        <v>36738631</v>
      </c>
      <c r="G97" s="13"/>
      <c r="H97" s="13"/>
      <c r="I97" s="13"/>
      <c r="J97" s="13"/>
      <c r="K97" s="13"/>
      <c r="L97" s="13"/>
      <c r="M97" s="14">
        <v>0</v>
      </c>
      <c r="N97" s="13"/>
      <c r="O97" s="13"/>
      <c r="P97" s="13"/>
      <c r="Q97" s="13"/>
      <c r="R97" s="12">
        <v>3794596</v>
      </c>
      <c r="S97" s="27">
        <f t="shared" si="3"/>
        <v>64305296</v>
      </c>
      <c r="T97" s="13"/>
      <c r="U97" s="13"/>
      <c r="V97" s="13"/>
      <c r="W97" s="27">
        <f t="shared" si="4"/>
        <v>0</v>
      </c>
      <c r="X97" s="27">
        <f t="shared" si="5"/>
        <v>64305296</v>
      </c>
    </row>
    <row r="98" spans="1:24" ht="16" x14ac:dyDescent="0.35">
      <c r="A98" s="11" t="s">
        <v>3</v>
      </c>
      <c r="B98" s="11" t="s">
        <v>91</v>
      </c>
      <c r="C98" s="13"/>
      <c r="D98" s="13"/>
      <c r="E98" s="12">
        <v>4159669</v>
      </c>
      <c r="F98" s="12">
        <v>1865631</v>
      </c>
      <c r="G98" s="13"/>
      <c r="H98" s="12">
        <v>225737</v>
      </c>
      <c r="I98" s="13"/>
      <c r="J98" s="13"/>
      <c r="K98" s="12">
        <v>455717</v>
      </c>
      <c r="L98" s="13"/>
      <c r="M98" s="14">
        <v>0</v>
      </c>
      <c r="N98" s="13"/>
      <c r="O98" s="12">
        <v>16485119</v>
      </c>
      <c r="P98" s="12">
        <v>190962</v>
      </c>
      <c r="Q98" s="13"/>
      <c r="R98" s="12">
        <v>3213709</v>
      </c>
      <c r="S98" s="27">
        <f t="shared" si="3"/>
        <v>26596544</v>
      </c>
      <c r="T98" s="13"/>
      <c r="U98" s="14">
        <v>0</v>
      </c>
      <c r="V98" s="13"/>
      <c r="W98" s="27">
        <f t="shared" si="4"/>
        <v>0</v>
      </c>
      <c r="X98" s="27">
        <f t="shared" si="5"/>
        <v>26596544</v>
      </c>
    </row>
    <row r="99" spans="1:24" x14ac:dyDescent="0.35">
      <c r="A99" s="11" t="s">
        <v>4</v>
      </c>
      <c r="B99" s="11" t="s">
        <v>92</v>
      </c>
      <c r="C99" s="13"/>
      <c r="D99" s="13"/>
      <c r="E99" s="12">
        <v>12214</v>
      </c>
      <c r="F99" s="12">
        <v>290068</v>
      </c>
      <c r="G99" s="13"/>
      <c r="H99" s="12">
        <v>12329</v>
      </c>
      <c r="I99" s="13"/>
      <c r="J99" s="13"/>
      <c r="K99" s="13"/>
      <c r="L99" s="13"/>
      <c r="M99" s="12">
        <v>121971</v>
      </c>
      <c r="N99" s="13"/>
      <c r="O99" s="12">
        <v>6648461</v>
      </c>
      <c r="P99" s="12">
        <v>131623</v>
      </c>
      <c r="Q99" s="13"/>
      <c r="R99" s="12">
        <v>3607796</v>
      </c>
      <c r="S99" s="27">
        <f t="shared" si="3"/>
        <v>10824462</v>
      </c>
      <c r="T99" s="13"/>
      <c r="U99" s="14">
        <v>0</v>
      </c>
      <c r="V99" s="13"/>
      <c r="W99" s="27">
        <f t="shared" si="4"/>
        <v>0</v>
      </c>
      <c r="X99" s="27">
        <f t="shared" si="5"/>
        <v>10824462</v>
      </c>
    </row>
    <row r="100" spans="1:24" x14ac:dyDescent="0.35">
      <c r="A100" s="11" t="s">
        <v>5</v>
      </c>
      <c r="B100" s="11" t="s">
        <v>93</v>
      </c>
      <c r="C100" s="13"/>
      <c r="D100" s="13"/>
      <c r="E100" s="14">
        <v>0</v>
      </c>
      <c r="F100" s="14">
        <v>0</v>
      </c>
      <c r="G100" s="13"/>
      <c r="H100" s="12">
        <v>246646</v>
      </c>
      <c r="I100" s="13"/>
      <c r="J100" s="13"/>
      <c r="K100" s="13"/>
      <c r="L100" s="13"/>
      <c r="M100" s="14">
        <v>0</v>
      </c>
      <c r="N100" s="13"/>
      <c r="O100" s="14">
        <v>0</v>
      </c>
      <c r="P100" s="14">
        <v>0</v>
      </c>
      <c r="Q100" s="13"/>
      <c r="R100" s="13"/>
      <c r="S100" s="27">
        <f t="shared" si="3"/>
        <v>246646</v>
      </c>
      <c r="T100" s="13"/>
      <c r="U100" s="14">
        <v>0</v>
      </c>
      <c r="V100" s="13"/>
      <c r="W100" s="27">
        <f t="shared" si="4"/>
        <v>0</v>
      </c>
      <c r="X100" s="27">
        <f t="shared" si="5"/>
        <v>246646</v>
      </c>
    </row>
    <row r="101" spans="1:24" x14ac:dyDescent="0.35">
      <c r="A101" s="11" t="s">
        <v>20</v>
      </c>
      <c r="B101" s="11" t="s">
        <v>109</v>
      </c>
      <c r="C101" s="13"/>
      <c r="D101" s="13"/>
      <c r="E101" s="12">
        <v>110538</v>
      </c>
      <c r="F101" s="14">
        <v>0</v>
      </c>
      <c r="G101" s="13"/>
      <c r="H101" s="14">
        <v>0</v>
      </c>
      <c r="I101" s="13"/>
      <c r="J101" s="13"/>
      <c r="K101" s="13"/>
      <c r="L101" s="13"/>
      <c r="M101" s="14">
        <v>0</v>
      </c>
      <c r="N101" s="13"/>
      <c r="O101" s="13"/>
      <c r="P101" s="14">
        <v>0</v>
      </c>
      <c r="Q101" s="13"/>
      <c r="R101" s="12">
        <v>140484</v>
      </c>
      <c r="S101" s="27">
        <f t="shared" si="3"/>
        <v>251022</v>
      </c>
      <c r="T101" s="13"/>
      <c r="U101" s="14">
        <v>0</v>
      </c>
      <c r="V101" s="13"/>
      <c r="W101" s="27">
        <f t="shared" si="4"/>
        <v>0</v>
      </c>
      <c r="X101" s="27">
        <f t="shared" si="5"/>
        <v>251022</v>
      </c>
    </row>
    <row r="102" spans="1:24" x14ac:dyDescent="0.35">
      <c r="A102" s="11" t="s">
        <v>21</v>
      </c>
      <c r="B102" s="11" t="s">
        <v>110</v>
      </c>
      <c r="C102" s="13"/>
      <c r="D102" s="13"/>
      <c r="E102" s="12">
        <v>921618</v>
      </c>
      <c r="F102" s="12">
        <v>85196</v>
      </c>
      <c r="G102" s="13"/>
      <c r="H102" s="12">
        <v>1821</v>
      </c>
      <c r="I102" s="13"/>
      <c r="J102" s="13"/>
      <c r="K102" s="13"/>
      <c r="L102" s="13"/>
      <c r="M102" s="14">
        <v>0</v>
      </c>
      <c r="N102" s="13"/>
      <c r="O102" s="12">
        <v>5248839</v>
      </c>
      <c r="P102" s="14">
        <v>0</v>
      </c>
      <c r="Q102" s="13"/>
      <c r="R102" s="13"/>
      <c r="S102" s="27">
        <f t="shared" si="3"/>
        <v>6257474</v>
      </c>
      <c r="T102" s="13"/>
      <c r="U102" s="13"/>
      <c r="V102" s="13"/>
      <c r="W102" s="27">
        <f t="shared" si="4"/>
        <v>0</v>
      </c>
      <c r="X102" s="27">
        <f t="shared" si="5"/>
        <v>6257474</v>
      </c>
    </row>
    <row r="103" spans="1:24" x14ac:dyDescent="0.35">
      <c r="A103" s="11" t="s">
        <v>88</v>
      </c>
      <c r="B103" s="11" t="s">
        <v>94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2">
        <v>4736950</v>
      </c>
      <c r="P103" s="13"/>
      <c r="Q103" s="13"/>
      <c r="R103" s="13"/>
      <c r="S103" s="27">
        <f t="shared" si="3"/>
        <v>4736950</v>
      </c>
      <c r="T103" s="13"/>
      <c r="U103" s="13"/>
      <c r="V103" s="13"/>
      <c r="W103" s="27">
        <f t="shared" si="4"/>
        <v>0</v>
      </c>
      <c r="X103" s="27">
        <f t="shared" si="5"/>
        <v>4736950</v>
      </c>
    </row>
    <row r="104" spans="1:24" x14ac:dyDescent="0.35">
      <c r="A104" s="11" t="s">
        <v>6</v>
      </c>
      <c r="B104" s="11" t="s">
        <v>95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4">
        <v>0</v>
      </c>
      <c r="P104" s="13"/>
      <c r="Q104" s="13"/>
      <c r="R104" s="13"/>
      <c r="S104" s="27">
        <f t="shared" si="3"/>
        <v>0</v>
      </c>
      <c r="T104" s="13"/>
      <c r="U104" s="13"/>
      <c r="V104" s="13"/>
      <c r="W104" s="27">
        <f t="shared" si="4"/>
        <v>0</v>
      </c>
      <c r="X104" s="27">
        <f t="shared" si="5"/>
        <v>0</v>
      </c>
    </row>
    <row r="105" spans="1:24" x14ac:dyDescent="0.35">
      <c r="A105" s="11" t="s">
        <v>22</v>
      </c>
      <c r="B105" s="11" t="s">
        <v>111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27"/>
      <c r="T105" s="13"/>
      <c r="U105" s="13"/>
      <c r="V105" s="13"/>
      <c r="W105" s="27"/>
      <c r="X105" s="27"/>
    </row>
    <row r="106" spans="1:24" ht="16" x14ac:dyDescent="0.35">
      <c r="A106" s="11" t="s">
        <v>19</v>
      </c>
      <c r="B106" s="11" t="s">
        <v>108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27">
        <f t="shared" si="3"/>
        <v>0</v>
      </c>
      <c r="T106" s="13"/>
      <c r="U106" s="13"/>
      <c r="V106" s="13"/>
      <c r="W106" s="27">
        <f t="shared" si="4"/>
        <v>0</v>
      </c>
      <c r="X106" s="27">
        <f t="shared" si="5"/>
        <v>0</v>
      </c>
    </row>
    <row r="107" spans="1:24" x14ac:dyDescent="0.35">
      <c r="A107" s="11" t="s">
        <v>23</v>
      </c>
      <c r="B107" s="11" t="s">
        <v>112</v>
      </c>
      <c r="C107" s="13"/>
      <c r="D107" s="12">
        <v>16008120</v>
      </c>
      <c r="E107" s="12">
        <v>7763949</v>
      </c>
      <c r="F107" s="12">
        <v>36738631</v>
      </c>
      <c r="G107" s="13"/>
      <c r="H107" s="14">
        <v>0</v>
      </c>
      <c r="I107" s="13"/>
      <c r="J107" s="13"/>
      <c r="K107" s="13"/>
      <c r="L107" s="13"/>
      <c r="M107" s="14">
        <v>0</v>
      </c>
      <c r="N107" s="13"/>
      <c r="O107" s="13"/>
      <c r="P107" s="13"/>
      <c r="Q107" s="13"/>
      <c r="R107" s="12">
        <v>3794596</v>
      </c>
      <c r="S107" s="27">
        <f t="shared" si="3"/>
        <v>64305296</v>
      </c>
      <c r="T107" s="13"/>
      <c r="U107" s="13"/>
      <c r="V107" s="13"/>
      <c r="W107" s="27">
        <f t="shared" si="4"/>
        <v>0</v>
      </c>
      <c r="X107" s="27">
        <f t="shared" si="5"/>
        <v>64305296</v>
      </c>
    </row>
    <row r="108" spans="1:24" x14ac:dyDescent="0.35">
      <c r="A108" s="11" t="s">
        <v>24</v>
      </c>
      <c r="B108" s="11" t="s">
        <v>113</v>
      </c>
      <c r="C108" s="13"/>
      <c r="D108" s="13"/>
      <c r="E108" s="14">
        <v>0</v>
      </c>
      <c r="F108" s="14">
        <v>0</v>
      </c>
      <c r="G108" s="13"/>
      <c r="H108" s="14">
        <v>0</v>
      </c>
      <c r="I108" s="13"/>
      <c r="J108" s="13"/>
      <c r="K108" s="13"/>
      <c r="L108" s="13"/>
      <c r="M108" s="14">
        <v>0</v>
      </c>
      <c r="N108" s="13"/>
      <c r="O108" s="13"/>
      <c r="P108" s="13"/>
      <c r="Q108" s="13"/>
      <c r="R108" s="13"/>
      <c r="S108" s="27">
        <f t="shared" si="3"/>
        <v>0</v>
      </c>
      <c r="T108" s="13"/>
      <c r="U108" s="13"/>
      <c r="V108" s="13"/>
      <c r="W108" s="27">
        <f t="shared" si="4"/>
        <v>0</v>
      </c>
      <c r="X108" s="27">
        <f t="shared" si="5"/>
        <v>0</v>
      </c>
    </row>
    <row r="109" spans="1:24" ht="16" x14ac:dyDescent="0.35">
      <c r="A109" s="11" t="s">
        <v>3</v>
      </c>
      <c r="B109" s="11" t="s">
        <v>91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27">
        <f t="shared" si="3"/>
        <v>0</v>
      </c>
      <c r="T109" s="13"/>
      <c r="U109" s="13"/>
      <c r="V109" s="13"/>
      <c r="W109" s="27">
        <f t="shared" si="4"/>
        <v>0</v>
      </c>
      <c r="X109" s="27">
        <f t="shared" si="5"/>
        <v>0</v>
      </c>
    </row>
    <row r="110" spans="1:24" x14ac:dyDescent="0.35">
      <c r="A110" s="11" t="s">
        <v>23</v>
      </c>
      <c r="B110" s="11" t="s">
        <v>112</v>
      </c>
      <c r="C110" s="13"/>
      <c r="D110" s="13"/>
      <c r="E110" s="14">
        <v>0</v>
      </c>
      <c r="F110" s="12">
        <v>752304</v>
      </c>
      <c r="G110" s="13"/>
      <c r="H110" s="12">
        <v>138538</v>
      </c>
      <c r="I110" s="13"/>
      <c r="J110" s="13"/>
      <c r="K110" s="12">
        <v>85666</v>
      </c>
      <c r="L110" s="13"/>
      <c r="M110" s="14">
        <v>0</v>
      </c>
      <c r="N110" s="13"/>
      <c r="O110" s="12">
        <v>7527993</v>
      </c>
      <c r="P110" s="12">
        <v>190962</v>
      </c>
      <c r="Q110" s="13"/>
      <c r="R110" s="12">
        <v>1810963</v>
      </c>
      <c r="S110" s="27">
        <f t="shared" si="3"/>
        <v>10506426</v>
      </c>
      <c r="T110" s="13"/>
      <c r="U110" s="14">
        <v>0</v>
      </c>
      <c r="V110" s="13"/>
      <c r="W110" s="27">
        <f t="shared" si="4"/>
        <v>0</v>
      </c>
      <c r="X110" s="27">
        <f t="shared" si="5"/>
        <v>10506426</v>
      </c>
    </row>
    <row r="111" spans="1:24" x14ac:dyDescent="0.35">
      <c r="A111" s="11" t="s">
        <v>24</v>
      </c>
      <c r="B111" s="11" t="s">
        <v>113</v>
      </c>
      <c r="C111" s="13"/>
      <c r="D111" s="13"/>
      <c r="E111" s="12">
        <v>4159669</v>
      </c>
      <c r="F111" s="12">
        <v>1113327</v>
      </c>
      <c r="G111" s="13"/>
      <c r="H111" s="12">
        <v>87200</v>
      </c>
      <c r="I111" s="13"/>
      <c r="J111" s="13"/>
      <c r="K111" s="12">
        <v>370051</v>
      </c>
      <c r="L111" s="13"/>
      <c r="M111" s="14">
        <v>0</v>
      </c>
      <c r="N111" s="13"/>
      <c r="O111" s="12">
        <v>5947891</v>
      </c>
      <c r="P111" s="14">
        <v>0</v>
      </c>
      <c r="Q111" s="13"/>
      <c r="R111" s="12">
        <v>1156341</v>
      </c>
      <c r="S111" s="27">
        <f t="shared" si="3"/>
        <v>12834479</v>
      </c>
      <c r="T111" s="13"/>
      <c r="U111" s="14">
        <v>0</v>
      </c>
      <c r="V111" s="13"/>
      <c r="W111" s="27">
        <f t="shared" si="4"/>
        <v>0</v>
      </c>
      <c r="X111" s="27">
        <f t="shared" si="5"/>
        <v>12834479</v>
      </c>
    </row>
    <row r="112" spans="1:24" x14ac:dyDescent="0.35">
      <c r="A112" s="11" t="s">
        <v>4</v>
      </c>
      <c r="B112" s="11" t="s">
        <v>92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27">
        <f t="shared" si="3"/>
        <v>0</v>
      </c>
      <c r="T112" s="13"/>
      <c r="U112" s="13"/>
      <c r="V112" s="13"/>
      <c r="W112" s="27">
        <f t="shared" si="4"/>
        <v>0</v>
      </c>
      <c r="X112" s="27">
        <f t="shared" si="5"/>
        <v>0</v>
      </c>
    </row>
    <row r="113" spans="1:24" x14ac:dyDescent="0.35">
      <c r="A113" s="11" t="s">
        <v>23</v>
      </c>
      <c r="B113" s="11" t="s">
        <v>112</v>
      </c>
      <c r="C113" s="13"/>
      <c r="D113" s="13"/>
      <c r="E113" s="14">
        <v>0</v>
      </c>
      <c r="F113" s="12">
        <v>102</v>
      </c>
      <c r="G113" s="13"/>
      <c r="H113" s="12">
        <v>2482</v>
      </c>
      <c r="I113" s="13"/>
      <c r="J113" s="13"/>
      <c r="K113" s="13"/>
      <c r="L113" s="13"/>
      <c r="M113" s="12">
        <v>46632</v>
      </c>
      <c r="N113" s="13"/>
      <c r="O113" s="12">
        <v>29696</v>
      </c>
      <c r="P113" s="12">
        <v>574</v>
      </c>
      <c r="Q113" s="13"/>
      <c r="R113" s="12">
        <v>122000</v>
      </c>
      <c r="S113" s="27">
        <f t="shared" si="3"/>
        <v>201486</v>
      </c>
      <c r="T113" s="13"/>
      <c r="U113" s="14">
        <v>0</v>
      </c>
      <c r="V113" s="13"/>
      <c r="W113" s="27">
        <f t="shared" si="4"/>
        <v>0</v>
      </c>
      <c r="X113" s="27">
        <f t="shared" si="5"/>
        <v>201486</v>
      </c>
    </row>
    <row r="114" spans="1:24" x14ac:dyDescent="0.35">
      <c r="A114" s="11" t="s">
        <v>24</v>
      </c>
      <c r="B114" s="11" t="s">
        <v>113</v>
      </c>
      <c r="C114" s="13"/>
      <c r="D114" s="13"/>
      <c r="E114" s="12">
        <v>12214</v>
      </c>
      <c r="F114" s="12">
        <v>289966</v>
      </c>
      <c r="G114" s="13"/>
      <c r="H114" s="12">
        <v>9847</v>
      </c>
      <c r="I114" s="13"/>
      <c r="J114" s="13"/>
      <c r="K114" s="13"/>
      <c r="L114" s="13"/>
      <c r="M114" s="12">
        <v>75339</v>
      </c>
      <c r="N114" s="13"/>
      <c r="O114" s="12">
        <v>1398732</v>
      </c>
      <c r="P114" s="12">
        <v>131049</v>
      </c>
      <c r="Q114" s="13"/>
      <c r="R114" s="12">
        <v>3485795</v>
      </c>
      <c r="S114" s="27">
        <f t="shared" si="3"/>
        <v>5402942</v>
      </c>
      <c r="T114" s="13"/>
      <c r="U114" s="14">
        <v>0</v>
      </c>
      <c r="V114" s="13"/>
      <c r="W114" s="27">
        <f t="shared" si="4"/>
        <v>0</v>
      </c>
      <c r="X114" s="27">
        <f t="shared" si="5"/>
        <v>5402942</v>
      </c>
    </row>
    <row r="115" spans="1:24" x14ac:dyDescent="0.35">
      <c r="A115" s="11" t="s">
        <v>5</v>
      </c>
      <c r="B115" s="11" t="s">
        <v>93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27">
        <f t="shared" si="3"/>
        <v>0</v>
      </c>
      <c r="T115" s="13"/>
      <c r="U115" s="13"/>
      <c r="V115" s="13"/>
      <c r="W115" s="27">
        <f t="shared" si="4"/>
        <v>0</v>
      </c>
      <c r="X115" s="27">
        <f t="shared" si="5"/>
        <v>0</v>
      </c>
    </row>
    <row r="116" spans="1:24" x14ac:dyDescent="0.35">
      <c r="A116" s="11" t="s">
        <v>23</v>
      </c>
      <c r="B116" s="11" t="s">
        <v>112</v>
      </c>
      <c r="C116" s="13"/>
      <c r="D116" s="13"/>
      <c r="E116" s="14">
        <v>0</v>
      </c>
      <c r="F116" s="14">
        <v>0</v>
      </c>
      <c r="G116" s="13"/>
      <c r="H116" s="12">
        <v>208054</v>
      </c>
      <c r="I116" s="13"/>
      <c r="J116" s="13"/>
      <c r="K116" s="13"/>
      <c r="L116" s="13"/>
      <c r="M116" s="14">
        <v>0</v>
      </c>
      <c r="N116" s="13"/>
      <c r="O116" s="13"/>
      <c r="P116" s="13"/>
      <c r="Q116" s="13"/>
      <c r="R116" s="13"/>
      <c r="S116" s="27">
        <f t="shared" si="3"/>
        <v>208054</v>
      </c>
      <c r="T116" s="13"/>
      <c r="U116" s="14">
        <v>0</v>
      </c>
      <c r="V116" s="13"/>
      <c r="W116" s="27">
        <f t="shared" si="4"/>
        <v>0</v>
      </c>
      <c r="X116" s="27">
        <f t="shared" si="5"/>
        <v>208054</v>
      </c>
    </row>
    <row r="117" spans="1:24" x14ac:dyDescent="0.35">
      <c r="A117" s="11" t="s">
        <v>24</v>
      </c>
      <c r="B117" s="11" t="s">
        <v>113</v>
      </c>
      <c r="C117" s="13"/>
      <c r="D117" s="13"/>
      <c r="E117" s="14">
        <v>0</v>
      </c>
      <c r="F117" s="14">
        <v>0</v>
      </c>
      <c r="G117" s="13"/>
      <c r="H117" s="12">
        <v>38592</v>
      </c>
      <c r="I117" s="13"/>
      <c r="J117" s="13"/>
      <c r="K117" s="13"/>
      <c r="L117" s="13"/>
      <c r="M117" s="14">
        <v>0</v>
      </c>
      <c r="N117" s="13"/>
      <c r="O117" s="13"/>
      <c r="P117" s="13"/>
      <c r="Q117" s="13"/>
      <c r="R117" s="13"/>
      <c r="S117" s="27">
        <f t="shared" si="3"/>
        <v>38592</v>
      </c>
      <c r="T117" s="13"/>
      <c r="U117" s="14">
        <v>0</v>
      </c>
      <c r="V117" s="13"/>
      <c r="W117" s="27">
        <f t="shared" si="4"/>
        <v>0</v>
      </c>
      <c r="X117" s="27">
        <f t="shared" si="5"/>
        <v>38592</v>
      </c>
    </row>
    <row r="118" spans="1:24" x14ac:dyDescent="0.35">
      <c r="A118" s="11" t="s">
        <v>20</v>
      </c>
      <c r="B118" s="11" t="s">
        <v>109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27">
        <f t="shared" si="3"/>
        <v>0</v>
      </c>
      <c r="T118" s="13"/>
      <c r="U118" s="13"/>
      <c r="V118" s="13"/>
      <c r="W118" s="27">
        <f t="shared" si="4"/>
        <v>0</v>
      </c>
      <c r="X118" s="27">
        <f t="shared" si="5"/>
        <v>0</v>
      </c>
    </row>
    <row r="119" spans="1:24" x14ac:dyDescent="0.35">
      <c r="A119" s="11" t="s">
        <v>23</v>
      </c>
      <c r="B119" s="11" t="s">
        <v>112</v>
      </c>
      <c r="C119" s="13"/>
      <c r="D119" s="13"/>
      <c r="E119" s="12">
        <v>110538</v>
      </c>
      <c r="F119" s="14">
        <v>0</v>
      </c>
      <c r="G119" s="13"/>
      <c r="H119" s="14">
        <v>0</v>
      </c>
      <c r="I119" s="13"/>
      <c r="J119" s="13"/>
      <c r="K119" s="13"/>
      <c r="L119" s="13"/>
      <c r="M119" s="14">
        <v>0</v>
      </c>
      <c r="N119" s="13"/>
      <c r="O119" s="13"/>
      <c r="P119" s="13"/>
      <c r="Q119" s="13"/>
      <c r="R119" s="12">
        <v>140484</v>
      </c>
      <c r="S119" s="27">
        <f t="shared" si="3"/>
        <v>251022</v>
      </c>
      <c r="T119" s="13"/>
      <c r="U119" s="14">
        <v>0</v>
      </c>
      <c r="V119" s="13"/>
      <c r="W119" s="27">
        <f t="shared" si="4"/>
        <v>0</v>
      </c>
      <c r="X119" s="27">
        <f t="shared" si="5"/>
        <v>251022</v>
      </c>
    </row>
    <row r="120" spans="1:24" x14ac:dyDescent="0.35">
      <c r="A120" s="11" t="s">
        <v>24</v>
      </c>
      <c r="B120" s="11" t="s">
        <v>113</v>
      </c>
      <c r="C120" s="13"/>
      <c r="D120" s="13"/>
      <c r="E120" s="14">
        <v>0</v>
      </c>
      <c r="F120" s="14">
        <v>0</v>
      </c>
      <c r="G120" s="13"/>
      <c r="H120" s="14">
        <v>0</v>
      </c>
      <c r="I120" s="13"/>
      <c r="J120" s="13"/>
      <c r="K120" s="13"/>
      <c r="L120" s="13"/>
      <c r="M120" s="14">
        <v>0</v>
      </c>
      <c r="N120" s="13"/>
      <c r="O120" s="13"/>
      <c r="P120" s="13"/>
      <c r="Q120" s="13"/>
      <c r="R120" s="13"/>
      <c r="S120" s="27">
        <f t="shared" ref="S120:S179" si="6">SUM(C120:R120)</f>
        <v>0</v>
      </c>
      <c r="T120" s="13"/>
      <c r="U120" s="14">
        <v>0</v>
      </c>
      <c r="V120" s="13"/>
      <c r="W120" s="27">
        <f t="shared" ref="W120:W179" si="7">SUM(T120:V120)</f>
        <v>0</v>
      </c>
      <c r="X120" s="27">
        <f t="shared" ref="X120:X179" si="8">S120+W120</f>
        <v>0</v>
      </c>
    </row>
    <row r="121" spans="1:24" x14ac:dyDescent="0.35">
      <c r="A121" s="11" t="s">
        <v>21</v>
      </c>
      <c r="B121" s="11" t="s">
        <v>110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27">
        <f t="shared" si="6"/>
        <v>0</v>
      </c>
      <c r="T121" s="13"/>
      <c r="U121" s="13"/>
      <c r="V121" s="13"/>
      <c r="W121" s="27">
        <f t="shared" si="7"/>
        <v>0</v>
      </c>
      <c r="X121" s="27">
        <f t="shared" si="8"/>
        <v>0</v>
      </c>
    </row>
    <row r="122" spans="1:24" x14ac:dyDescent="0.35">
      <c r="A122" s="11" t="s">
        <v>23</v>
      </c>
      <c r="B122" s="11" t="s">
        <v>112</v>
      </c>
      <c r="C122" s="13"/>
      <c r="D122" s="13"/>
      <c r="E122" s="14">
        <v>0</v>
      </c>
      <c r="F122" s="14">
        <v>0</v>
      </c>
      <c r="G122" s="13"/>
      <c r="H122" s="14">
        <v>0</v>
      </c>
      <c r="I122" s="13"/>
      <c r="J122" s="13"/>
      <c r="K122" s="13"/>
      <c r="L122" s="13"/>
      <c r="M122" s="14">
        <v>0</v>
      </c>
      <c r="N122" s="13"/>
      <c r="O122" s="13"/>
      <c r="P122" s="13"/>
      <c r="Q122" s="13"/>
      <c r="R122" s="13"/>
      <c r="S122" s="27">
        <f t="shared" si="6"/>
        <v>0</v>
      </c>
      <c r="T122" s="13"/>
      <c r="U122" s="13"/>
      <c r="V122" s="13"/>
      <c r="W122" s="27">
        <f t="shared" si="7"/>
        <v>0</v>
      </c>
      <c r="X122" s="27">
        <f t="shared" si="8"/>
        <v>0</v>
      </c>
    </row>
    <row r="123" spans="1:24" x14ac:dyDescent="0.35">
      <c r="A123" s="11" t="s">
        <v>24</v>
      </c>
      <c r="B123" s="11" t="s">
        <v>113</v>
      </c>
      <c r="C123" s="13"/>
      <c r="D123" s="13"/>
      <c r="E123" s="12">
        <v>921618</v>
      </c>
      <c r="F123" s="12">
        <v>85196</v>
      </c>
      <c r="G123" s="13"/>
      <c r="H123" s="12">
        <v>1821</v>
      </c>
      <c r="I123" s="13"/>
      <c r="J123" s="13"/>
      <c r="K123" s="13"/>
      <c r="L123" s="13"/>
      <c r="M123" s="14">
        <v>0</v>
      </c>
      <c r="N123" s="13"/>
      <c r="O123" s="12">
        <v>5248839</v>
      </c>
      <c r="P123" s="13"/>
      <c r="Q123" s="13"/>
      <c r="R123" s="13"/>
      <c r="S123" s="27">
        <f t="shared" si="6"/>
        <v>6257474</v>
      </c>
      <c r="T123" s="13"/>
      <c r="U123" s="13"/>
      <c r="V123" s="13"/>
      <c r="W123" s="27">
        <f t="shared" si="7"/>
        <v>0</v>
      </c>
      <c r="X123" s="27">
        <f t="shared" si="8"/>
        <v>6257474</v>
      </c>
    </row>
    <row r="124" spans="1:24" x14ac:dyDescent="0.35">
      <c r="A124" s="11" t="s">
        <v>59</v>
      </c>
      <c r="B124" s="11" t="s">
        <v>148</v>
      </c>
      <c r="C124" s="13"/>
      <c r="D124" s="13"/>
      <c r="E124" s="12">
        <v>331051</v>
      </c>
      <c r="F124" s="14">
        <v>0</v>
      </c>
      <c r="G124" s="13"/>
      <c r="H124" s="12">
        <v>703899</v>
      </c>
      <c r="I124" s="13"/>
      <c r="J124" s="12">
        <v>273614</v>
      </c>
      <c r="K124" s="13"/>
      <c r="L124" s="13"/>
      <c r="M124" s="12">
        <v>327144</v>
      </c>
      <c r="N124" s="13"/>
      <c r="O124" s="12">
        <v>370602206</v>
      </c>
      <c r="P124" s="12">
        <v>1316341</v>
      </c>
      <c r="Q124" s="13"/>
      <c r="R124" s="12">
        <v>4956677</v>
      </c>
      <c r="S124" s="27">
        <f t="shared" si="6"/>
        <v>378510932</v>
      </c>
      <c r="T124" s="13"/>
      <c r="U124" s="14">
        <v>0</v>
      </c>
      <c r="V124" s="13"/>
      <c r="W124" s="27">
        <f t="shared" si="7"/>
        <v>0</v>
      </c>
      <c r="X124" s="27">
        <f t="shared" si="8"/>
        <v>378510932</v>
      </c>
    </row>
    <row r="125" spans="1:24" x14ac:dyDescent="0.35">
      <c r="A125" s="11" t="s">
        <v>7</v>
      </c>
      <c r="B125" s="11" t="s">
        <v>96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27"/>
      <c r="T125" s="13"/>
      <c r="U125" s="13"/>
      <c r="V125" s="13"/>
      <c r="W125" s="27"/>
      <c r="X125" s="27"/>
    </row>
    <row r="126" spans="1:24" x14ac:dyDescent="0.35">
      <c r="A126" s="11" t="s">
        <v>8</v>
      </c>
      <c r="B126" s="11" t="s">
        <v>97</v>
      </c>
      <c r="C126" s="13"/>
      <c r="D126" s="13"/>
      <c r="E126" s="14">
        <v>0</v>
      </c>
      <c r="F126" s="14">
        <v>0</v>
      </c>
      <c r="G126" s="13"/>
      <c r="H126" s="12">
        <v>703899</v>
      </c>
      <c r="I126" s="13"/>
      <c r="J126" s="12">
        <v>273614</v>
      </c>
      <c r="K126" s="13"/>
      <c r="L126" s="13"/>
      <c r="M126" s="12">
        <v>327144</v>
      </c>
      <c r="N126" s="13"/>
      <c r="O126" s="12">
        <v>5459840</v>
      </c>
      <c r="P126" s="12">
        <v>1316341</v>
      </c>
      <c r="Q126" s="13"/>
      <c r="R126" s="13"/>
      <c r="S126" s="27">
        <f t="shared" si="6"/>
        <v>8080838</v>
      </c>
      <c r="T126" s="13"/>
      <c r="U126" s="14">
        <v>0</v>
      </c>
      <c r="V126" s="13"/>
      <c r="W126" s="27">
        <f t="shared" si="7"/>
        <v>0</v>
      </c>
      <c r="X126" s="27">
        <f t="shared" si="8"/>
        <v>8080838</v>
      </c>
    </row>
    <row r="127" spans="1:24" x14ac:dyDescent="0.35">
      <c r="A127" s="11" t="s">
        <v>9</v>
      </c>
      <c r="B127" s="11" t="s">
        <v>98</v>
      </c>
      <c r="C127" s="13"/>
      <c r="D127" s="13"/>
      <c r="E127" s="14">
        <v>0</v>
      </c>
      <c r="F127" s="14">
        <v>0</v>
      </c>
      <c r="G127" s="13"/>
      <c r="H127" s="13"/>
      <c r="I127" s="13"/>
      <c r="J127" s="13"/>
      <c r="K127" s="13"/>
      <c r="L127" s="13"/>
      <c r="M127" s="14">
        <v>0</v>
      </c>
      <c r="N127" s="13"/>
      <c r="O127" s="12">
        <v>35153</v>
      </c>
      <c r="P127" s="14">
        <v>0</v>
      </c>
      <c r="Q127" s="13"/>
      <c r="R127" s="13"/>
      <c r="S127" s="27">
        <f t="shared" si="6"/>
        <v>35153</v>
      </c>
      <c r="T127" s="13"/>
      <c r="U127" s="14">
        <v>0</v>
      </c>
      <c r="V127" s="13"/>
      <c r="W127" s="27">
        <f t="shared" si="7"/>
        <v>0</v>
      </c>
      <c r="X127" s="27">
        <f t="shared" si="8"/>
        <v>35153</v>
      </c>
    </row>
    <row r="128" spans="1:24" x14ac:dyDescent="0.35">
      <c r="A128" s="11" t="s">
        <v>10</v>
      </c>
      <c r="B128" s="11" t="s">
        <v>99</v>
      </c>
      <c r="C128" s="13"/>
      <c r="D128" s="13"/>
      <c r="E128" s="14">
        <v>0</v>
      </c>
      <c r="F128" s="14">
        <v>0</v>
      </c>
      <c r="G128" s="13"/>
      <c r="H128" s="13"/>
      <c r="I128" s="13"/>
      <c r="J128" s="13"/>
      <c r="K128" s="13"/>
      <c r="L128" s="13"/>
      <c r="M128" s="14">
        <v>0</v>
      </c>
      <c r="N128" s="13"/>
      <c r="O128" s="13"/>
      <c r="P128" s="14">
        <v>0</v>
      </c>
      <c r="Q128" s="13"/>
      <c r="R128" s="13"/>
      <c r="S128" s="27">
        <f t="shared" si="6"/>
        <v>0</v>
      </c>
      <c r="T128" s="13"/>
      <c r="U128" s="14">
        <v>0</v>
      </c>
      <c r="V128" s="13"/>
      <c r="W128" s="27">
        <f t="shared" si="7"/>
        <v>0</v>
      </c>
      <c r="X128" s="27">
        <f t="shared" si="8"/>
        <v>0</v>
      </c>
    </row>
    <row r="129" spans="1:24" x14ac:dyDescent="0.35">
      <c r="A129" s="11" t="s">
        <v>11</v>
      </c>
      <c r="B129" s="11" t="s">
        <v>100</v>
      </c>
      <c r="C129" s="13"/>
      <c r="D129" s="13"/>
      <c r="E129" s="12">
        <v>331051</v>
      </c>
      <c r="F129" s="14">
        <v>0</v>
      </c>
      <c r="G129" s="13"/>
      <c r="H129" s="13"/>
      <c r="I129" s="13"/>
      <c r="J129" s="13"/>
      <c r="K129" s="13"/>
      <c r="L129" s="13"/>
      <c r="M129" s="14">
        <v>0</v>
      </c>
      <c r="N129" s="13"/>
      <c r="O129" s="12">
        <v>365107213</v>
      </c>
      <c r="P129" s="14">
        <v>0</v>
      </c>
      <c r="Q129" s="13"/>
      <c r="R129" s="12">
        <v>4956677</v>
      </c>
      <c r="S129" s="27">
        <f t="shared" si="6"/>
        <v>370394941</v>
      </c>
      <c r="T129" s="13"/>
      <c r="U129" s="14">
        <v>0</v>
      </c>
      <c r="V129" s="13"/>
      <c r="W129" s="27">
        <f t="shared" si="7"/>
        <v>0</v>
      </c>
      <c r="X129" s="27">
        <f t="shared" si="8"/>
        <v>370394941</v>
      </c>
    </row>
    <row r="130" spans="1:24" x14ac:dyDescent="0.35">
      <c r="A130" s="11" t="s">
        <v>12</v>
      </c>
      <c r="B130" s="11" t="s">
        <v>101</v>
      </c>
      <c r="C130" s="13"/>
      <c r="D130" s="13"/>
      <c r="E130" s="14">
        <v>0</v>
      </c>
      <c r="F130" s="14">
        <v>0</v>
      </c>
      <c r="G130" s="13"/>
      <c r="H130" s="13"/>
      <c r="I130" s="13"/>
      <c r="J130" s="13"/>
      <c r="K130" s="13"/>
      <c r="L130" s="13"/>
      <c r="M130" s="14">
        <v>0</v>
      </c>
      <c r="N130" s="13"/>
      <c r="O130" s="13"/>
      <c r="P130" s="14">
        <v>0</v>
      </c>
      <c r="Q130" s="13"/>
      <c r="R130" s="13"/>
      <c r="S130" s="27">
        <f t="shared" si="6"/>
        <v>0</v>
      </c>
      <c r="T130" s="13"/>
      <c r="U130" s="13"/>
      <c r="V130" s="13"/>
      <c r="W130" s="27">
        <f t="shared" si="7"/>
        <v>0</v>
      </c>
      <c r="X130" s="27">
        <f t="shared" si="8"/>
        <v>0</v>
      </c>
    </row>
    <row r="131" spans="1:24" x14ac:dyDescent="0.35">
      <c r="A131" s="11" t="s">
        <v>60</v>
      </c>
      <c r="B131" s="11" t="s">
        <v>149</v>
      </c>
      <c r="C131" s="13"/>
      <c r="D131" s="12">
        <v>47390138</v>
      </c>
      <c r="E131" s="12">
        <v>127344070</v>
      </c>
      <c r="F131" s="12">
        <v>167442817</v>
      </c>
      <c r="G131" s="13"/>
      <c r="H131" s="12">
        <v>738848594</v>
      </c>
      <c r="I131" s="12">
        <v>15648428</v>
      </c>
      <c r="J131" s="12">
        <v>150507146</v>
      </c>
      <c r="K131" s="12">
        <v>95546465</v>
      </c>
      <c r="L131" s="12">
        <v>3440256</v>
      </c>
      <c r="M131" s="12">
        <v>87363382</v>
      </c>
      <c r="N131" s="12">
        <v>62692633</v>
      </c>
      <c r="O131" s="12">
        <v>565503701</v>
      </c>
      <c r="P131" s="12">
        <v>26508873</v>
      </c>
      <c r="Q131" s="13"/>
      <c r="R131" s="12">
        <v>347519050</v>
      </c>
      <c r="S131" s="27">
        <f t="shared" si="6"/>
        <v>2435755553</v>
      </c>
      <c r="T131" s="13"/>
      <c r="U131" s="13"/>
      <c r="V131" s="12">
        <v>15342723</v>
      </c>
      <c r="W131" s="27">
        <f t="shared" si="7"/>
        <v>15342723</v>
      </c>
      <c r="X131" s="27">
        <f t="shared" si="8"/>
        <v>2451098276</v>
      </c>
    </row>
    <row r="132" spans="1:24" ht="16" x14ac:dyDescent="0.35">
      <c r="A132" s="11" t="s">
        <v>61</v>
      </c>
      <c r="B132" s="11" t="s">
        <v>150</v>
      </c>
      <c r="C132" s="13"/>
      <c r="D132" s="12">
        <v>47390138</v>
      </c>
      <c r="E132" s="12">
        <v>127344070</v>
      </c>
      <c r="F132" s="12">
        <v>167442817</v>
      </c>
      <c r="G132" s="13"/>
      <c r="H132" s="12">
        <v>738848594</v>
      </c>
      <c r="I132" s="12">
        <v>15648428</v>
      </c>
      <c r="J132" s="12">
        <v>150507146</v>
      </c>
      <c r="K132" s="12">
        <v>95546465</v>
      </c>
      <c r="L132" s="12">
        <v>3440256</v>
      </c>
      <c r="M132" s="12">
        <v>87363382</v>
      </c>
      <c r="N132" s="12">
        <v>62692633</v>
      </c>
      <c r="O132" s="12">
        <v>565503701</v>
      </c>
      <c r="P132" s="12">
        <v>26508873</v>
      </c>
      <c r="Q132" s="13"/>
      <c r="R132" s="12">
        <v>347519050</v>
      </c>
      <c r="S132" s="27">
        <f t="shared" si="6"/>
        <v>2435755553</v>
      </c>
      <c r="T132" s="13"/>
      <c r="U132" s="13"/>
      <c r="V132" s="12">
        <v>15342723</v>
      </c>
      <c r="W132" s="27">
        <f t="shared" si="7"/>
        <v>15342723</v>
      </c>
      <c r="X132" s="27">
        <f t="shared" si="8"/>
        <v>2451098276</v>
      </c>
    </row>
    <row r="133" spans="1:24" ht="16" x14ac:dyDescent="0.35">
      <c r="A133" s="11" t="s">
        <v>62</v>
      </c>
      <c r="B133" s="11" t="s">
        <v>151</v>
      </c>
      <c r="C133" s="13"/>
      <c r="D133" s="12">
        <v>44898038</v>
      </c>
      <c r="E133" s="12">
        <v>17098710</v>
      </c>
      <c r="F133" s="12">
        <v>28507417</v>
      </c>
      <c r="G133" s="13"/>
      <c r="H133" s="12">
        <v>724486708</v>
      </c>
      <c r="I133" s="12">
        <v>15627513</v>
      </c>
      <c r="J133" s="12">
        <v>143236225</v>
      </c>
      <c r="K133" s="12">
        <v>73603261</v>
      </c>
      <c r="L133" s="12">
        <v>4153081</v>
      </c>
      <c r="M133" s="12">
        <v>75278599</v>
      </c>
      <c r="N133" s="12">
        <v>61231545</v>
      </c>
      <c r="O133" s="12">
        <v>328487891</v>
      </c>
      <c r="P133" s="12">
        <v>25498295</v>
      </c>
      <c r="Q133" s="13"/>
      <c r="R133" s="12">
        <v>264891353</v>
      </c>
      <c r="S133" s="27">
        <f t="shared" si="6"/>
        <v>1806998636</v>
      </c>
      <c r="T133" s="13"/>
      <c r="U133" s="13"/>
      <c r="V133" s="12">
        <v>15342723</v>
      </c>
      <c r="W133" s="27">
        <f t="shared" si="7"/>
        <v>15342723</v>
      </c>
      <c r="X133" s="27">
        <f t="shared" si="8"/>
        <v>1822341359</v>
      </c>
    </row>
    <row r="134" spans="1:24" x14ac:dyDescent="0.35">
      <c r="A134" s="11" t="s">
        <v>39</v>
      </c>
      <c r="B134" s="11" t="s">
        <v>128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27"/>
      <c r="T134" s="13"/>
      <c r="U134" s="13"/>
      <c r="V134" s="13"/>
      <c r="W134" s="27"/>
      <c r="X134" s="27"/>
    </row>
    <row r="135" spans="1:24" x14ac:dyDescent="0.35">
      <c r="A135" s="11" t="s">
        <v>40</v>
      </c>
      <c r="B135" s="11" t="s">
        <v>129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2">
        <v>181885993</v>
      </c>
      <c r="P135" s="13"/>
      <c r="Q135" s="13"/>
      <c r="R135" s="12">
        <v>15643732</v>
      </c>
      <c r="S135" s="27">
        <f t="shared" si="6"/>
        <v>197529725</v>
      </c>
      <c r="T135" s="13"/>
      <c r="U135" s="13"/>
      <c r="V135" s="13"/>
      <c r="W135" s="27">
        <f t="shared" si="7"/>
        <v>0</v>
      </c>
      <c r="X135" s="27">
        <f t="shared" si="8"/>
        <v>197529725</v>
      </c>
    </row>
    <row r="136" spans="1:24" x14ac:dyDescent="0.35">
      <c r="A136" s="11" t="s">
        <v>41</v>
      </c>
      <c r="B136" s="11" t="s">
        <v>130</v>
      </c>
      <c r="C136" s="13"/>
      <c r="D136" s="12">
        <v>44898038</v>
      </c>
      <c r="E136" s="12">
        <v>16027652</v>
      </c>
      <c r="F136" s="12">
        <v>22749190</v>
      </c>
      <c r="G136" s="13"/>
      <c r="H136" s="12">
        <v>650037593</v>
      </c>
      <c r="I136" s="12">
        <v>15627513</v>
      </c>
      <c r="J136" s="12">
        <v>41711179</v>
      </c>
      <c r="K136" s="12">
        <v>73603261</v>
      </c>
      <c r="L136" s="12">
        <v>4153081</v>
      </c>
      <c r="M136" s="12">
        <v>75278599</v>
      </c>
      <c r="N136" s="12">
        <v>57692891</v>
      </c>
      <c r="O136" s="12">
        <v>146601898</v>
      </c>
      <c r="P136" s="12">
        <v>25498295</v>
      </c>
      <c r="Q136" s="13"/>
      <c r="R136" s="12">
        <v>248376577</v>
      </c>
      <c r="S136" s="27">
        <f t="shared" si="6"/>
        <v>1422255767</v>
      </c>
      <c r="T136" s="13"/>
      <c r="U136" s="13"/>
      <c r="V136" s="12">
        <v>15342723</v>
      </c>
      <c r="W136" s="27">
        <f t="shared" si="7"/>
        <v>15342723</v>
      </c>
      <c r="X136" s="27">
        <f t="shared" si="8"/>
        <v>1437598490</v>
      </c>
    </row>
    <row r="137" spans="1:24" x14ac:dyDescent="0.35">
      <c r="A137" s="11" t="s">
        <v>42</v>
      </c>
      <c r="B137" s="11" t="s">
        <v>131</v>
      </c>
      <c r="C137" s="13"/>
      <c r="D137" s="13"/>
      <c r="E137" s="14">
        <v>0</v>
      </c>
      <c r="F137" s="14">
        <v>0</v>
      </c>
      <c r="G137" s="13"/>
      <c r="H137" s="12">
        <v>9260494</v>
      </c>
      <c r="I137" s="13"/>
      <c r="J137" s="13"/>
      <c r="K137" s="13"/>
      <c r="L137" s="13"/>
      <c r="M137" s="14">
        <v>0</v>
      </c>
      <c r="N137" s="13"/>
      <c r="O137" s="13"/>
      <c r="P137" s="14">
        <v>0</v>
      </c>
      <c r="Q137" s="13"/>
      <c r="R137" s="13"/>
      <c r="S137" s="27">
        <f t="shared" si="6"/>
        <v>9260494</v>
      </c>
      <c r="T137" s="13"/>
      <c r="U137" s="13"/>
      <c r="V137" s="13"/>
      <c r="W137" s="27">
        <f t="shared" si="7"/>
        <v>0</v>
      </c>
      <c r="X137" s="27">
        <f t="shared" si="8"/>
        <v>9260494</v>
      </c>
    </row>
    <row r="138" spans="1:24" ht="16" x14ac:dyDescent="0.35">
      <c r="A138" s="11" t="s">
        <v>43</v>
      </c>
      <c r="B138" s="11" t="s">
        <v>132</v>
      </c>
      <c r="C138" s="13"/>
      <c r="D138" s="13"/>
      <c r="E138" s="12">
        <v>1071058</v>
      </c>
      <c r="F138" s="12">
        <v>5758227</v>
      </c>
      <c r="G138" s="13"/>
      <c r="H138" s="14">
        <v>0</v>
      </c>
      <c r="I138" s="13"/>
      <c r="J138" s="12">
        <v>101525046</v>
      </c>
      <c r="K138" s="13"/>
      <c r="L138" s="13"/>
      <c r="M138" s="14">
        <v>0</v>
      </c>
      <c r="N138" s="12">
        <v>3538654</v>
      </c>
      <c r="O138" s="13"/>
      <c r="P138" s="14">
        <v>0</v>
      </c>
      <c r="Q138" s="13"/>
      <c r="R138" s="12">
        <v>871044</v>
      </c>
      <c r="S138" s="27">
        <f t="shared" si="6"/>
        <v>112764029</v>
      </c>
      <c r="T138" s="13"/>
      <c r="U138" s="13"/>
      <c r="V138" s="13"/>
      <c r="W138" s="27">
        <f t="shared" si="7"/>
        <v>0</v>
      </c>
      <c r="X138" s="27">
        <f t="shared" si="8"/>
        <v>112764029</v>
      </c>
    </row>
    <row r="139" spans="1:24" ht="16" x14ac:dyDescent="0.35">
      <c r="A139" s="11" t="s">
        <v>44</v>
      </c>
      <c r="B139" s="11" t="s">
        <v>133</v>
      </c>
      <c r="C139" s="13"/>
      <c r="D139" s="13"/>
      <c r="E139" s="14">
        <v>0</v>
      </c>
      <c r="F139" s="14">
        <v>0</v>
      </c>
      <c r="G139" s="13"/>
      <c r="H139" s="14">
        <v>0</v>
      </c>
      <c r="I139" s="13"/>
      <c r="J139" s="13"/>
      <c r="K139" s="13"/>
      <c r="L139" s="13"/>
      <c r="M139" s="14">
        <v>0</v>
      </c>
      <c r="N139" s="13"/>
      <c r="O139" s="13"/>
      <c r="P139" s="14">
        <v>0</v>
      </c>
      <c r="Q139" s="13"/>
      <c r="R139" s="13"/>
      <c r="S139" s="27">
        <f t="shared" si="6"/>
        <v>0</v>
      </c>
      <c r="T139" s="13"/>
      <c r="U139" s="13"/>
      <c r="V139" s="13"/>
      <c r="W139" s="27">
        <f t="shared" si="7"/>
        <v>0</v>
      </c>
      <c r="X139" s="27">
        <f t="shared" si="8"/>
        <v>0</v>
      </c>
    </row>
    <row r="140" spans="1:24" x14ac:dyDescent="0.35">
      <c r="A140" s="11" t="s">
        <v>45</v>
      </c>
      <c r="B140" s="11" t="s">
        <v>134</v>
      </c>
      <c r="C140" s="13"/>
      <c r="D140" s="13"/>
      <c r="E140" s="14">
        <v>0</v>
      </c>
      <c r="F140" s="14">
        <v>0</v>
      </c>
      <c r="G140" s="13"/>
      <c r="H140" s="12">
        <v>65188621</v>
      </c>
      <c r="I140" s="13"/>
      <c r="J140" s="13"/>
      <c r="K140" s="13"/>
      <c r="L140" s="13"/>
      <c r="M140" s="14">
        <v>0</v>
      </c>
      <c r="N140" s="13"/>
      <c r="O140" s="13"/>
      <c r="P140" s="14">
        <v>0</v>
      </c>
      <c r="Q140" s="13"/>
      <c r="R140" s="13"/>
      <c r="S140" s="27">
        <f t="shared" si="6"/>
        <v>65188621</v>
      </c>
      <c r="T140" s="13"/>
      <c r="U140" s="13"/>
      <c r="V140" s="13"/>
      <c r="W140" s="27">
        <f t="shared" si="7"/>
        <v>0</v>
      </c>
      <c r="X140" s="27">
        <f t="shared" si="8"/>
        <v>65188621</v>
      </c>
    </row>
    <row r="141" spans="1:24" ht="16" x14ac:dyDescent="0.35">
      <c r="A141" s="11" t="s">
        <v>46</v>
      </c>
      <c r="B141" s="11" t="s">
        <v>135</v>
      </c>
      <c r="C141" s="13"/>
      <c r="D141" s="13"/>
      <c r="E141" s="14">
        <v>0</v>
      </c>
      <c r="F141" s="14">
        <v>0</v>
      </c>
      <c r="G141" s="13"/>
      <c r="H141" s="14">
        <v>0</v>
      </c>
      <c r="I141" s="13"/>
      <c r="J141" s="13"/>
      <c r="K141" s="13"/>
      <c r="L141" s="13"/>
      <c r="M141" s="14">
        <v>0</v>
      </c>
      <c r="N141" s="13"/>
      <c r="O141" s="13"/>
      <c r="P141" s="14">
        <v>0</v>
      </c>
      <c r="Q141" s="13"/>
      <c r="R141" s="13"/>
      <c r="S141" s="27">
        <f t="shared" si="6"/>
        <v>0</v>
      </c>
      <c r="T141" s="13"/>
      <c r="U141" s="13"/>
      <c r="V141" s="13"/>
      <c r="W141" s="27">
        <f t="shared" si="7"/>
        <v>0</v>
      </c>
      <c r="X141" s="27">
        <f t="shared" si="8"/>
        <v>0</v>
      </c>
    </row>
    <row r="142" spans="1:24" ht="16" x14ac:dyDescent="0.35">
      <c r="A142" s="11" t="s">
        <v>51</v>
      </c>
      <c r="B142" s="11" t="s">
        <v>140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27"/>
      <c r="T142" s="13"/>
      <c r="U142" s="13"/>
      <c r="V142" s="13"/>
      <c r="W142" s="27"/>
      <c r="X142" s="27"/>
    </row>
    <row r="143" spans="1:24" x14ac:dyDescent="0.35">
      <c r="A143" s="11" t="s">
        <v>41</v>
      </c>
      <c r="B143" s="11" t="s">
        <v>130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27">
        <f t="shared" si="6"/>
        <v>0</v>
      </c>
      <c r="T143" s="13"/>
      <c r="U143" s="13"/>
      <c r="V143" s="13"/>
      <c r="W143" s="27">
        <f t="shared" si="7"/>
        <v>0</v>
      </c>
      <c r="X143" s="27">
        <f t="shared" si="8"/>
        <v>0</v>
      </c>
    </row>
    <row r="144" spans="1:24" x14ac:dyDescent="0.35">
      <c r="A144" s="11" t="s">
        <v>23</v>
      </c>
      <c r="B144" s="11" t="s">
        <v>112</v>
      </c>
      <c r="C144" s="13"/>
      <c r="D144" s="12">
        <v>35182859</v>
      </c>
      <c r="E144" s="12">
        <v>2938842</v>
      </c>
      <c r="F144" s="12">
        <v>18847791</v>
      </c>
      <c r="G144" s="13"/>
      <c r="H144" s="12">
        <v>549334334</v>
      </c>
      <c r="I144" s="12">
        <v>11538147</v>
      </c>
      <c r="J144" s="12">
        <v>33241073</v>
      </c>
      <c r="K144" s="12">
        <v>65203234</v>
      </c>
      <c r="L144" s="12">
        <v>3347093</v>
      </c>
      <c r="M144" s="12">
        <v>34320290</v>
      </c>
      <c r="N144" s="12">
        <v>47983220</v>
      </c>
      <c r="O144" s="12">
        <v>103148449</v>
      </c>
      <c r="P144" s="12">
        <v>20057118</v>
      </c>
      <c r="Q144" s="13"/>
      <c r="R144" s="12">
        <v>166129060</v>
      </c>
      <c r="S144" s="27">
        <f t="shared" si="6"/>
        <v>1091271510</v>
      </c>
      <c r="T144" s="13"/>
      <c r="U144" s="13"/>
      <c r="V144" s="13"/>
      <c r="W144" s="27">
        <f t="shared" si="7"/>
        <v>0</v>
      </c>
      <c r="X144" s="27">
        <f t="shared" si="8"/>
        <v>1091271510</v>
      </c>
    </row>
    <row r="145" spans="1:24" x14ac:dyDescent="0.35">
      <c r="A145" s="11" t="s">
        <v>24</v>
      </c>
      <c r="B145" s="11" t="s">
        <v>113</v>
      </c>
      <c r="C145" s="13"/>
      <c r="D145" s="12">
        <v>9715180</v>
      </c>
      <c r="E145" s="12">
        <v>13088810</v>
      </c>
      <c r="F145" s="12">
        <v>3901398</v>
      </c>
      <c r="G145" s="13"/>
      <c r="H145" s="12">
        <v>100703259</v>
      </c>
      <c r="I145" s="12">
        <v>4089366</v>
      </c>
      <c r="J145" s="12">
        <v>8470106</v>
      </c>
      <c r="K145" s="12">
        <v>8400029</v>
      </c>
      <c r="L145" s="12">
        <v>805988</v>
      </c>
      <c r="M145" s="12">
        <v>40958309</v>
      </c>
      <c r="N145" s="12">
        <v>9709672</v>
      </c>
      <c r="O145" s="12">
        <v>43453449</v>
      </c>
      <c r="P145" s="12">
        <v>5441177</v>
      </c>
      <c r="Q145" s="13"/>
      <c r="R145" s="12">
        <v>82247517</v>
      </c>
      <c r="S145" s="27">
        <f t="shared" si="6"/>
        <v>330984260</v>
      </c>
      <c r="T145" s="13"/>
      <c r="U145" s="13"/>
      <c r="V145" s="12">
        <v>15342723</v>
      </c>
      <c r="W145" s="27">
        <f t="shared" si="7"/>
        <v>15342723</v>
      </c>
      <c r="X145" s="27">
        <f t="shared" si="8"/>
        <v>346326983</v>
      </c>
    </row>
    <row r="146" spans="1:24" x14ac:dyDescent="0.35">
      <c r="A146" s="11" t="s">
        <v>42</v>
      </c>
      <c r="B146" s="11" t="s">
        <v>131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27">
        <f t="shared" si="6"/>
        <v>0</v>
      </c>
      <c r="T146" s="13"/>
      <c r="U146" s="13"/>
      <c r="V146" s="13"/>
      <c r="W146" s="27">
        <f t="shared" si="7"/>
        <v>0</v>
      </c>
      <c r="X146" s="27">
        <f t="shared" si="8"/>
        <v>0</v>
      </c>
    </row>
    <row r="147" spans="1:24" x14ac:dyDescent="0.35">
      <c r="A147" s="11" t="s">
        <v>23</v>
      </c>
      <c r="B147" s="11" t="s">
        <v>112</v>
      </c>
      <c r="C147" s="13"/>
      <c r="D147" s="13"/>
      <c r="E147" s="14">
        <v>0</v>
      </c>
      <c r="F147" s="14">
        <v>0</v>
      </c>
      <c r="G147" s="13"/>
      <c r="H147" s="12">
        <v>7661125</v>
      </c>
      <c r="I147" s="13"/>
      <c r="J147" s="13"/>
      <c r="K147" s="13"/>
      <c r="L147" s="13"/>
      <c r="M147" s="14">
        <v>0</v>
      </c>
      <c r="N147" s="13"/>
      <c r="O147" s="13"/>
      <c r="P147" s="14">
        <v>0</v>
      </c>
      <c r="Q147" s="13"/>
      <c r="R147" s="13"/>
      <c r="S147" s="27">
        <f t="shared" si="6"/>
        <v>7661125</v>
      </c>
      <c r="T147" s="13"/>
      <c r="U147" s="13"/>
      <c r="V147" s="13"/>
      <c r="W147" s="27">
        <f t="shared" si="7"/>
        <v>0</v>
      </c>
      <c r="X147" s="27">
        <f t="shared" si="8"/>
        <v>7661125</v>
      </c>
    </row>
    <row r="148" spans="1:24" x14ac:dyDescent="0.35">
      <c r="A148" s="11" t="s">
        <v>24</v>
      </c>
      <c r="B148" s="11" t="s">
        <v>113</v>
      </c>
      <c r="C148" s="13"/>
      <c r="D148" s="13"/>
      <c r="E148" s="14">
        <v>0</v>
      </c>
      <c r="F148" s="14">
        <v>0</v>
      </c>
      <c r="G148" s="13"/>
      <c r="H148" s="12">
        <v>1599368</v>
      </c>
      <c r="I148" s="13"/>
      <c r="J148" s="13"/>
      <c r="K148" s="13"/>
      <c r="L148" s="13"/>
      <c r="M148" s="14">
        <v>0</v>
      </c>
      <c r="N148" s="13"/>
      <c r="O148" s="13"/>
      <c r="P148" s="14">
        <v>0</v>
      </c>
      <c r="Q148" s="13"/>
      <c r="R148" s="13"/>
      <c r="S148" s="27">
        <f t="shared" si="6"/>
        <v>1599368</v>
      </c>
      <c r="T148" s="13"/>
      <c r="U148" s="13"/>
      <c r="V148" s="13"/>
      <c r="W148" s="27">
        <f t="shared" si="7"/>
        <v>0</v>
      </c>
      <c r="X148" s="27">
        <f t="shared" si="8"/>
        <v>1599368</v>
      </c>
    </row>
    <row r="149" spans="1:24" ht="16" x14ac:dyDescent="0.35">
      <c r="A149" s="11" t="s">
        <v>43</v>
      </c>
      <c r="B149" s="11" t="s">
        <v>132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27">
        <f t="shared" si="6"/>
        <v>0</v>
      </c>
      <c r="T149" s="13"/>
      <c r="U149" s="13"/>
      <c r="V149" s="13"/>
      <c r="W149" s="27">
        <f t="shared" si="7"/>
        <v>0</v>
      </c>
      <c r="X149" s="27">
        <f t="shared" si="8"/>
        <v>0</v>
      </c>
    </row>
    <row r="150" spans="1:24" x14ac:dyDescent="0.35">
      <c r="A150" s="11" t="s">
        <v>23</v>
      </c>
      <c r="B150" s="11" t="s">
        <v>112</v>
      </c>
      <c r="C150" s="13"/>
      <c r="D150" s="13"/>
      <c r="E150" s="12">
        <v>905164</v>
      </c>
      <c r="F150" s="12">
        <v>4220983</v>
      </c>
      <c r="G150" s="13"/>
      <c r="H150" s="14">
        <v>0</v>
      </c>
      <c r="I150" s="13"/>
      <c r="J150" s="12">
        <v>80908800</v>
      </c>
      <c r="K150" s="13"/>
      <c r="L150" s="13"/>
      <c r="M150" s="14">
        <v>0</v>
      </c>
      <c r="N150" s="12">
        <v>3538654</v>
      </c>
      <c r="O150" s="13"/>
      <c r="P150" s="14">
        <v>0</v>
      </c>
      <c r="Q150" s="13"/>
      <c r="R150" s="13"/>
      <c r="S150" s="27">
        <f t="shared" si="6"/>
        <v>89573601</v>
      </c>
      <c r="T150" s="13"/>
      <c r="U150" s="13"/>
      <c r="V150" s="13"/>
      <c r="W150" s="27">
        <f t="shared" si="7"/>
        <v>0</v>
      </c>
      <c r="X150" s="27">
        <f t="shared" si="8"/>
        <v>89573601</v>
      </c>
    </row>
    <row r="151" spans="1:24" x14ac:dyDescent="0.35">
      <c r="A151" s="11" t="s">
        <v>24</v>
      </c>
      <c r="B151" s="11" t="s">
        <v>113</v>
      </c>
      <c r="C151" s="13"/>
      <c r="D151" s="13"/>
      <c r="E151" s="12">
        <v>165894</v>
      </c>
      <c r="F151" s="12">
        <v>1537244</v>
      </c>
      <c r="G151" s="13"/>
      <c r="H151" s="14">
        <v>0</v>
      </c>
      <c r="I151" s="13"/>
      <c r="J151" s="12">
        <v>20616246</v>
      </c>
      <c r="K151" s="13"/>
      <c r="L151" s="13"/>
      <c r="M151" s="14">
        <v>0</v>
      </c>
      <c r="N151" s="13"/>
      <c r="O151" s="13"/>
      <c r="P151" s="14">
        <v>0</v>
      </c>
      <c r="Q151" s="13"/>
      <c r="R151" s="12">
        <v>871044</v>
      </c>
      <c r="S151" s="27">
        <f t="shared" si="6"/>
        <v>23190428</v>
      </c>
      <c r="T151" s="13"/>
      <c r="U151" s="13"/>
      <c r="V151" s="13"/>
      <c r="W151" s="27">
        <f t="shared" si="7"/>
        <v>0</v>
      </c>
      <c r="X151" s="27">
        <f t="shared" si="8"/>
        <v>23190428</v>
      </c>
    </row>
    <row r="152" spans="1:24" ht="16" x14ac:dyDescent="0.35">
      <c r="A152" s="11" t="s">
        <v>44</v>
      </c>
      <c r="B152" s="11" t="s">
        <v>133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27">
        <f t="shared" si="6"/>
        <v>0</v>
      </c>
      <c r="T152" s="13"/>
      <c r="U152" s="13"/>
      <c r="V152" s="13"/>
      <c r="W152" s="27">
        <f t="shared" si="7"/>
        <v>0</v>
      </c>
      <c r="X152" s="27">
        <f t="shared" si="8"/>
        <v>0</v>
      </c>
    </row>
    <row r="153" spans="1:24" x14ac:dyDescent="0.35">
      <c r="A153" s="11" t="s">
        <v>23</v>
      </c>
      <c r="B153" s="11" t="s">
        <v>112</v>
      </c>
      <c r="C153" s="13"/>
      <c r="D153" s="13"/>
      <c r="E153" s="14">
        <v>0</v>
      </c>
      <c r="F153" s="14">
        <v>0</v>
      </c>
      <c r="G153" s="13"/>
      <c r="H153" s="14">
        <v>0</v>
      </c>
      <c r="I153" s="13"/>
      <c r="J153" s="13"/>
      <c r="K153" s="13"/>
      <c r="L153" s="13"/>
      <c r="M153" s="14">
        <v>0</v>
      </c>
      <c r="N153" s="13"/>
      <c r="O153" s="13"/>
      <c r="P153" s="14">
        <v>0</v>
      </c>
      <c r="Q153" s="13"/>
      <c r="R153" s="13"/>
      <c r="S153" s="27">
        <f t="shared" si="6"/>
        <v>0</v>
      </c>
      <c r="T153" s="13"/>
      <c r="U153" s="13"/>
      <c r="V153" s="13"/>
      <c r="W153" s="27">
        <f t="shared" si="7"/>
        <v>0</v>
      </c>
      <c r="X153" s="27">
        <f t="shared" si="8"/>
        <v>0</v>
      </c>
    </row>
    <row r="154" spans="1:24" x14ac:dyDescent="0.35">
      <c r="A154" s="11" t="s">
        <v>24</v>
      </c>
      <c r="B154" s="11" t="s">
        <v>113</v>
      </c>
      <c r="C154" s="13"/>
      <c r="D154" s="13"/>
      <c r="E154" s="14">
        <v>0</v>
      </c>
      <c r="F154" s="14">
        <v>0</v>
      </c>
      <c r="G154" s="13"/>
      <c r="H154" s="14">
        <v>0</v>
      </c>
      <c r="I154" s="13"/>
      <c r="J154" s="13"/>
      <c r="K154" s="13"/>
      <c r="L154" s="13"/>
      <c r="M154" s="14">
        <v>0</v>
      </c>
      <c r="N154" s="13"/>
      <c r="O154" s="13"/>
      <c r="P154" s="14">
        <v>0</v>
      </c>
      <c r="Q154" s="13"/>
      <c r="R154" s="13"/>
      <c r="S154" s="27">
        <f t="shared" si="6"/>
        <v>0</v>
      </c>
      <c r="T154" s="13"/>
      <c r="U154" s="13"/>
      <c r="V154" s="13"/>
      <c r="W154" s="27">
        <f t="shared" si="7"/>
        <v>0</v>
      </c>
      <c r="X154" s="27">
        <f t="shared" si="8"/>
        <v>0</v>
      </c>
    </row>
    <row r="155" spans="1:24" x14ac:dyDescent="0.35">
      <c r="A155" s="11" t="s">
        <v>45</v>
      </c>
      <c r="B155" s="11" t="s">
        <v>134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27">
        <f t="shared" si="6"/>
        <v>0</v>
      </c>
      <c r="T155" s="13"/>
      <c r="U155" s="13"/>
      <c r="V155" s="13"/>
      <c r="W155" s="27">
        <f t="shared" si="7"/>
        <v>0</v>
      </c>
      <c r="X155" s="27">
        <f t="shared" si="8"/>
        <v>0</v>
      </c>
    </row>
    <row r="156" spans="1:24" x14ac:dyDescent="0.35">
      <c r="A156" s="11" t="s">
        <v>23</v>
      </c>
      <c r="B156" s="11" t="s">
        <v>112</v>
      </c>
      <c r="C156" s="13"/>
      <c r="D156" s="13"/>
      <c r="E156" s="14">
        <v>0</v>
      </c>
      <c r="F156" s="14">
        <v>0</v>
      </c>
      <c r="G156" s="13"/>
      <c r="H156" s="12">
        <v>58510597</v>
      </c>
      <c r="I156" s="13"/>
      <c r="J156" s="13"/>
      <c r="K156" s="13"/>
      <c r="L156" s="13"/>
      <c r="M156" s="14">
        <v>0</v>
      </c>
      <c r="N156" s="13"/>
      <c r="O156" s="13"/>
      <c r="P156" s="14">
        <v>0</v>
      </c>
      <c r="Q156" s="13"/>
      <c r="R156" s="13"/>
      <c r="S156" s="27">
        <f t="shared" si="6"/>
        <v>58510597</v>
      </c>
      <c r="T156" s="13"/>
      <c r="U156" s="13"/>
      <c r="V156" s="13"/>
      <c r="W156" s="27">
        <f t="shared" si="7"/>
        <v>0</v>
      </c>
      <c r="X156" s="27">
        <f t="shared" si="8"/>
        <v>58510597</v>
      </c>
    </row>
    <row r="157" spans="1:24" x14ac:dyDescent="0.35">
      <c r="A157" s="11" t="s">
        <v>24</v>
      </c>
      <c r="B157" s="11" t="s">
        <v>113</v>
      </c>
      <c r="C157" s="13"/>
      <c r="D157" s="13"/>
      <c r="E157" s="14">
        <v>0</v>
      </c>
      <c r="F157" s="14">
        <v>0</v>
      </c>
      <c r="G157" s="13"/>
      <c r="H157" s="12">
        <v>6678024</v>
      </c>
      <c r="I157" s="13"/>
      <c r="J157" s="13"/>
      <c r="K157" s="13"/>
      <c r="L157" s="13"/>
      <c r="M157" s="14">
        <v>0</v>
      </c>
      <c r="N157" s="13"/>
      <c r="O157" s="13"/>
      <c r="P157" s="14">
        <v>0</v>
      </c>
      <c r="Q157" s="13"/>
      <c r="R157" s="13"/>
      <c r="S157" s="27">
        <f t="shared" si="6"/>
        <v>6678024</v>
      </c>
      <c r="T157" s="13"/>
      <c r="U157" s="13"/>
      <c r="V157" s="13"/>
      <c r="W157" s="27">
        <f t="shared" si="7"/>
        <v>0</v>
      </c>
      <c r="X157" s="27">
        <f t="shared" si="8"/>
        <v>6678024</v>
      </c>
    </row>
    <row r="158" spans="1:24" ht="16" x14ac:dyDescent="0.35">
      <c r="A158" s="11" t="s">
        <v>46</v>
      </c>
      <c r="B158" s="11" t="s">
        <v>135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27">
        <f t="shared" si="6"/>
        <v>0</v>
      </c>
      <c r="T158" s="13"/>
      <c r="U158" s="13"/>
      <c r="V158" s="13"/>
      <c r="W158" s="27">
        <f t="shared" si="7"/>
        <v>0</v>
      </c>
      <c r="X158" s="27">
        <f t="shared" si="8"/>
        <v>0</v>
      </c>
    </row>
    <row r="159" spans="1:24" x14ac:dyDescent="0.35">
      <c r="A159" s="11" t="s">
        <v>23</v>
      </c>
      <c r="B159" s="11" t="s">
        <v>112</v>
      </c>
      <c r="C159" s="13"/>
      <c r="D159" s="13"/>
      <c r="E159" s="14">
        <v>0</v>
      </c>
      <c r="F159" s="14">
        <v>0</v>
      </c>
      <c r="G159" s="13"/>
      <c r="H159" s="14">
        <v>0</v>
      </c>
      <c r="I159" s="13"/>
      <c r="J159" s="13"/>
      <c r="K159" s="13"/>
      <c r="L159" s="13"/>
      <c r="M159" s="14">
        <v>0</v>
      </c>
      <c r="N159" s="13"/>
      <c r="O159" s="13"/>
      <c r="P159" s="14">
        <v>0</v>
      </c>
      <c r="Q159" s="13"/>
      <c r="R159" s="13"/>
      <c r="S159" s="27">
        <f t="shared" si="6"/>
        <v>0</v>
      </c>
      <c r="T159" s="13"/>
      <c r="U159" s="13"/>
      <c r="V159" s="13"/>
      <c r="W159" s="27">
        <f t="shared" si="7"/>
        <v>0</v>
      </c>
      <c r="X159" s="27">
        <f t="shared" si="8"/>
        <v>0</v>
      </c>
    </row>
    <row r="160" spans="1:24" x14ac:dyDescent="0.35">
      <c r="A160" s="11" t="s">
        <v>24</v>
      </c>
      <c r="B160" s="11" t="s">
        <v>113</v>
      </c>
      <c r="C160" s="13"/>
      <c r="D160" s="13"/>
      <c r="E160" s="14">
        <v>0</v>
      </c>
      <c r="F160" s="14">
        <v>0</v>
      </c>
      <c r="G160" s="13"/>
      <c r="H160" s="14">
        <v>0</v>
      </c>
      <c r="I160" s="13"/>
      <c r="J160" s="13"/>
      <c r="K160" s="13"/>
      <c r="L160" s="13"/>
      <c r="M160" s="14">
        <v>0</v>
      </c>
      <c r="N160" s="13"/>
      <c r="O160" s="13"/>
      <c r="P160" s="14">
        <v>0</v>
      </c>
      <c r="Q160" s="13"/>
      <c r="R160" s="13"/>
      <c r="S160" s="27">
        <f t="shared" si="6"/>
        <v>0</v>
      </c>
      <c r="T160" s="13"/>
      <c r="U160" s="13"/>
      <c r="V160" s="13"/>
      <c r="W160" s="27">
        <f t="shared" si="7"/>
        <v>0</v>
      </c>
      <c r="X160" s="27">
        <f t="shared" si="8"/>
        <v>0</v>
      </c>
    </row>
    <row r="161" spans="1:24" ht="16" x14ac:dyDescent="0.35">
      <c r="A161" s="11" t="s">
        <v>63</v>
      </c>
      <c r="B161" s="11" t="s">
        <v>152</v>
      </c>
      <c r="C161" s="13"/>
      <c r="D161" s="12">
        <v>2492100</v>
      </c>
      <c r="E161" s="12">
        <v>110245360</v>
      </c>
      <c r="F161" s="12">
        <v>138361078</v>
      </c>
      <c r="G161" s="13"/>
      <c r="H161" s="12">
        <v>14272442</v>
      </c>
      <c r="I161" s="12">
        <v>20915</v>
      </c>
      <c r="J161" s="12">
        <v>7270921</v>
      </c>
      <c r="K161" s="12">
        <v>21943204</v>
      </c>
      <c r="L161" s="12">
        <v>-712825</v>
      </c>
      <c r="M161" s="12">
        <v>7355811</v>
      </c>
      <c r="N161" s="12">
        <v>1461088</v>
      </c>
      <c r="O161" s="12">
        <v>229307736</v>
      </c>
      <c r="P161" s="12">
        <v>952550</v>
      </c>
      <c r="Q161" s="13"/>
      <c r="R161" s="12">
        <v>82165996</v>
      </c>
      <c r="S161" s="27">
        <f t="shared" si="6"/>
        <v>615136376</v>
      </c>
      <c r="T161" s="13"/>
      <c r="U161" s="13"/>
      <c r="V161" s="13"/>
      <c r="W161" s="27">
        <f t="shared" si="7"/>
        <v>0</v>
      </c>
      <c r="X161" s="27">
        <f t="shared" si="8"/>
        <v>615136376</v>
      </c>
    </row>
    <row r="162" spans="1:24" x14ac:dyDescent="0.35">
      <c r="A162" s="11" t="s">
        <v>39</v>
      </c>
      <c r="B162" s="11" t="s">
        <v>128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27"/>
      <c r="T162" s="13"/>
      <c r="U162" s="13"/>
      <c r="V162" s="13"/>
      <c r="W162" s="27"/>
      <c r="X162" s="27"/>
    </row>
    <row r="163" spans="1:24" x14ac:dyDescent="0.35">
      <c r="A163" s="11" t="s">
        <v>40</v>
      </c>
      <c r="B163" s="11" t="s">
        <v>129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2">
        <v>29399445</v>
      </c>
      <c r="P163" s="13"/>
      <c r="Q163" s="13"/>
      <c r="R163" s="13"/>
      <c r="S163" s="27">
        <f t="shared" si="6"/>
        <v>29399445</v>
      </c>
      <c r="T163" s="13"/>
      <c r="U163" s="13"/>
      <c r="V163" s="13"/>
      <c r="W163" s="27">
        <f t="shared" si="7"/>
        <v>0</v>
      </c>
      <c r="X163" s="27">
        <f t="shared" si="8"/>
        <v>29399445</v>
      </c>
    </row>
    <row r="164" spans="1:24" x14ac:dyDescent="0.35">
      <c r="A164" s="11" t="s">
        <v>41</v>
      </c>
      <c r="B164" s="11" t="s">
        <v>130</v>
      </c>
      <c r="C164" s="13"/>
      <c r="D164" s="12">
        <v>2492100</v>
      </c>
      <c r="E164" s="12">
        <v>1507571</v>
      </c>
      <c r="F164" s="12">
        <v>131956</v>
      </c>
      <c r="G164" s="13"/>
      <c r="H164" s="12">
        <v>1288271</v>
      </c>
      <c r="I164" s="12">
        <v>20915</v>
      </c>
      <c r="J164" s="12">
        <v>3894504</v>
      </c>
      <c r="K164" s="12">
        <v>2926792</v>
      </c>
      <c r="L164" s="12">
        <v>-712825</v>
      </c>
      <c r="M164" s="12">
        <v>7355811</v>
      </c>
      <c r="N164" s="12">
        <v>1397479</v>
      </c>
      <c r="O164" s="12">
        <v>139328191</v>
      </c>
      <c r="P164" s="12">
        <v>952550</v>
      </c>
      <c r="Q164" s="13"/>
      <c r="R164" s="12">
        <v>23979149</v>
      </c>
      <c r="S164" s="27">
        <f t="shared" si="6"/>
        <v>184562464</v>
      </c>
      <c r="T164" s="13"/>
      <c r="U164" s="13"/>
      <c r="V164" s="13"/>
      <c r="W164" s="27">
        <f t="shared" si="7"/>
        <v>0</v>
      </c>
      <c r="X164" s="27">
        <f t="shared" si="8"/>
        <v>184562464</v>
      </c>
    </row>
    <row r="165" spans="1:24" x14ac:dyDescent="0.35">
      <c r="A165" s="11" t="s">
        <v>42</v>
      </c>
      <c r="B165" s="11" t="s">
        <v>131</v>
      </c>
      <c r="C165" s="13"/>
      <c r="D165" s="13"/>
      <c r="E165" s="14">
        <v>0</v>
      </c>
      <c r="F165" s="14">
        <v>0</v>
      </c>
      <c r="G165" s="13"/>
      <c r="H165" s="14">
        <v>0</v>
      </c>
      <c r="I165" s="13"/>
      <c r="J165" s="13"/>
      <c r="K165" s="13"/>
      <c r="L165" s="13"/>
      <c r="M165" s="14">
        <v>0</v>
      </c>
      <c r="N165" s="13"/>
      <c r="O165" s="13"/>
      <c r="P165" s="14">
        <v>0</v>
      </c>
      <c r="Q165" s="13"/>
      <c r="R165" s="13"/>
      <c r="S165" s="27">
        <f t="shared" si="6"/>
        <v>0</v>
      </c>
      <c r="T165" s="13"/>
      <c r="U165" s="13"/>
      <c r="V165" s="13"/>
      <c r="W165" s="27">
        <f t="shared" si="7"/>
        <v>0</v>
      </c>
      <c r="X165" s="27">
        <f t="shared" si="8"/>
        <v>0</v>
      </c>
    </row>
    <row r="166" spans="1:24" ht="16" x14ac:dyDescent="0.35">
      <c r="A166" s="11" t="s">
        <v>43</v>
      </c>
      <c r="B166" s="11" t="s">
        <v>132</v>
      </c>
      <c r="C166" s="13"/>
      <c r="D166" s="13"/>
      <c r="E166" s="12">
        <v>12752505</v>
      </c>
      <c r="F166" s="12">
        <v>73411700</v>
      </c>
      <c r="G166" s="13"/>
      <c r="H166" s="14">
        <v>0</v>
      </c>
      <c r="I166" s="13"/>
      <c r="J166" s="12">
        <v>3376417</v>
      </c>
      <c r="K166" s="13"/>
      <c r="L166" s="13"/>
      <c r="M166" s="14">
        <v>0</v>
      </c>
      <c r="N166" s="12">
        <v>63609</v>
      </c>
      <c r="O166" s="12">
        <v>60580100</v>
      </c>
      <c r="P166" s="14">
        <v>0</v>
      </c>
      <c r="Q166" s="13"/>
      <c r="R166" s="12">
        <v>58186847</v>
      </c>
      <c r="S166" s="27">
        <f t="shared" si="6"/>
        <v>208371178</v>
      </c>
      <c r="T166" s="13"/>
      <c r="U166" s="13"/>
      <c r="V166" s="13"/>
      <c r="W166" s="27">
        <f t="shared" si="7"/>
        <v>0</v>
      </c>
      <c r="X166" s="27">
        <f t="shared" si="8"/>
        <v>208371178</v>
      </c>
    </row>
    <row r="167" spans="1:24" ht="16" x14ac:dyDescent="0.35">
      <c r="A167" s="11" t="s">
        <v>44</v>
      </c>
      <c r="B167" s="11" t="s">
        <v>133</v>
      </c>
      <c r="C167" s="13"/>
      <c r="D167" s="13"/>
      <c r="E167" s="14">
        <v>0</v>
      </c>
      <c r="F167" s="14">
        <v>0</v>
      </c>
      <c r="G167" s="13"/>
      <c r="H167" s="14">
        <v>0</v>
      </c>
      <c r="I167" s="13"/>
      <c r="J167" s="13"/>
      <c r="K167" s="13"/>
      <c r="L167" s="13"/>
      <c r="M167" s="14">
        <v>0</v>
      </c>
      <c r="N167" s="13"/>
      <c r="O167" s="13"/>
      <c r="P167" s="14">
        <v>0</v>
      </c>
      <c r="Q167" s="13"/>
      <c r="R167" s="13"/>
      <c r="S167" s="27">
        <f t="shared" si="6"/>
        <v>0</v>
      </c>
      <c r="T167" s="13"/>
      <c r="U167" s="13"/>
      <c r="V167" s="13"/>
      <c r="W167" s="27">
        <f t="shared" si="7"/>
        <v>0</v>
      </c>
      <c r="X167" s="27">
        <f t="shared" si="8"/>
        <v>0</v>
      </c>
    </row>
    <row r="168" spans="1:24" x14ac:dyDescent="0.35">
      <c r="A168" s="11" t="s">
        <v>45</v>
      </c>
      <c r="B168" s="11" t="s">
        <v>134</v>
      </c>
      <c r="C168" s="13"/>
      <c r="D168" s="13"/>
      <c r="E168" s="12">
        <v>95985284</v>
      </c>
      <c r="F168" s="14">
        <v>0</v>
      </c>
      <c r="G168" s="13"/>
      <c r="H168" s="12">
        <v>12984171</v>
      </c>
      <c r="I168" s="13"/>
      <c r="J168" s="13"/>
      <c r="K168" s="13"/>
      <c r="L168" s="13"/>
      <c r="M168" s="14">
        <v>0</v>
      </c>
      <c r="N168" s="13"/>
      <c r="O168" s="13"/>
      <c r="P168" s="14">
        <v>0</v>
      </c>
      <c r="Q168" s="13"/>
      <c r="R168" s="13"/>
      <c r="S168" s="27">
        <f t="shared" si="6"/>
        <v>108969455</v>
      </c>
      <c r="T168" s="13"/>
      <c r="U168" s="13"/>
      <c r="V168" s="13"/>
      <c r="W168" s="27">
        <f t="shared" si="7"/>
        <v>0</v>
      </c>
      <c r="X168" s="27">
        <f t="shared" si="8"/>
        <v>108969455</v>
      </c>
    </row>
    <row r="169" spans="1:24" ht="16" x14ac:dyDescent="0.35">
      <c r="A169" s="11" t="s">
        <v>46</v>
      </c>
      <c r="B169" s="11" t="s">
        <v>135</v>
      </c>
      <c r="C169" s="13"/>
      <c r="D169" s="13"/>
      <c r="E169" s="14">
        <v>0</v>
      </c>
      <c r="F169" s="12">
        <v>64817422</v>
      </c>
      <c r="G169" s="13"/>
      <c r="H169" s="14">
        <v>0</v>
      </c>
      <c r="I169" s="13"/>
      <c r="J169" s="13"/>
      <c r="K169" s="12">
        <v>19016412</v>
      </c>
      <c r="L169" s="13"/>
      <c r="M169" s="14">
        <v>0</v>
      </c>
      <c r="N169" s="13"/>
      <c r="O169" s="13"/>
      <c r="P169" s="14">
        <v>0</v>
      </c>
      <c r="Q169" s="13"/>
      <c r="R169" s="13"/>
      <c r="S169" s="27">
        <f t="shared" si="6"/>
        <v>83833834</v>
      </c>
      <c r="T169" s="13"/>
      <c r="U169" s="13"/>
      <c r="V169" s="13"/>
      <c r="W169" s="27">
        <f t="shared" si="7"/>
        <v>0</v>
      </c>
      <c r="X169" s="27">
        <f t="shared" si="8"/>
        <v>83833834</v>
      </c>
    </row>
    <row r="170" spans="1:24" ht="16" x14ac:dyDescent="0.35">
      <c r="A170" s="11" t="s">
        <v>51</v>
      </c>
      <c r="B170" s="11" t="s">
        <v>140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27"/>
      <c r="T170" s="13"/>
      <c r="U170" s="13"/>
      <c r="V170" s="13"/>
      <c r="W170" s="27"/>
      <c r="X170" s="27"/>
    </row>
    <row r="171" spans="1:24" x14ac:dyDescent="0.35">
      <c r="A171" s="11" t="s">
        <v>41</v>
      </c>
      <c r="B171" s="11" t="s">
        <v>130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27">
        <f t="shared" si="6"/>
        <v>0</v>
      </c>
      <c r="T171" s="13"/>
      <c r="U171" s="13"/>
      <c r="V171" s="13"/>
      <c r="W171" s="27">
        <f t="shared" si="7"/>
        <v>0</v>
      </c>
      <c r="X171" s="27">
        <f t="shared" si="8"/>
        <v>0</v>
      </c>
    </row>
    <row r="172" spans="1:24" x14ac:dyDescent="0.35">
      <c r="A172" s="11" t="s">
        <v>23</v>
      </c>
      <c r="B172" s="11" t="s">
        <v>112</v>
      </c>
      <c r="C172" s="13"/>
      <c r="D172" s="12">
        <v>1952851</v>
      </c>
      <c r="E172" s="14">
        <v>0</v>
      </c>
      <c r="F172" s="12">
        <v>107526</v>
      </c>
      <c r="G172" s="13"/>
      <c r="H172" s="12">
        <v>1062703</v>
      </c>
      <c r="I172" s="12">
        <v>10914</v>
      </c>
      <c r="J172" s="12">
        <v>3103664</v>
      </c>
      <c r="K172" s="12">
        <v>328866</v>
      </c>
      <c r="L172" s="12">
        <v>-578569</v>
      </c>
      <c r="M172" s="12">
        <v>3353590</v>
      </c>
      <c r="N172" s="12">
        <v>1367834</v>
      </c>
      <c r="O172" s="12">
        <v>24245791</v>
      </c>
      <c r="P172" s="12">
        <v>772394</v>
      </c>
      <c r="Q172" s="13"/>
      <c r="R172" s="12">
        <v>502594</v>
      </c>
      <c r="S172" s="27">
        <f t="shared" si="6"/>
        <v>36230158</v>
      </c>
      <c r="T172" s="13"/>
      <c r="U172" s="13"/>
      <c r="V172" s="13"/>
      <c r="W172" s="27">
        <f t="shared" si="7"/>
        <v>0</v>
      </c>
      <c r="X172" s="27">
        <f t="shared" si="8"/>
        <v>36230158</v>
      </c>
    </row>
    <row r="173" spans="1:24" x14ac:dyDescent="0.35">
      <c r="A173" s="11" t="s">
        <v>24</v>
      </c>
      <c r="B173" s="11" t="s">
        <v>113</v>
      </c>
      <c r="C173" s="13"/>
      <c r="D173" s="12">
        <v>539248</v>
      </c>
      <c r="E173" s="12">
        <v>1507571</v>
      </c>
      <c r="F173" s="12">
        <v>24431</v>
      </c>
      <c r="G173" s="13"/>
      <c r="H173" s="12">
        <v>225568</v>
      </c>
      <c r="I173" s="12">
        <v>10001</v>
      </c>
      <c r="J173" s="12">
        <v>790840</v>
      </c>
      <c r="K173" s="12">
        <v>2597926</v>
      </c>
      <c r="L173" s="12">
        <v>-134256</v>
      </c>
      <c r="M173" s="12">
        <v>4002221</v>
      </c>
      <c r="N173" s="12">
        <v>29646</v>
      </c>
      <c r="O173" s="12">
        <v>115082400</v>
      </c>
      <c r="P173" s="12">
        <v>180156</v>
      </c>
      <c r="Q173" s="13"/>
      <c r="R173" s="12">
        <v>23476555</v>
      </c>
      <c r="S173" s="27">
        <f t="shared" si="6"/>
        <v>148332307</v>
      </c>
      <c r="T173" s="13"/>
      <c r="U173" s="13"/>
      <c r="V173" s="13"/>
      <c r="W173" s="27">
        <f t="shared" si="7"/>
        <v>0</v>
      </c>
      <c r="X173" s="27">
        <f t="shared" si="8"/>
        <v>148332307</v>
      </c>
    </row>
    <row r="174" spans="1:24" x14ac:dyDescent="0.35">
      <c r="A174" s="11" t="s">
        <v>42</v>
      </c>
      <c r="B174" s="11" t="s">
        <v>131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27">
        <f t="shared" si="6"/>
        <v>0</v>
      </c>
      <c r="T174" s="13"/>
      <c r="U174" s="13"/>
      <c r="V174" s="13"/>
      <c r="W174" s="27">
        <f t="shared" si="7"/>
        <v>0</v>
      </c>
      <c r="X174" s="27">
        <f t="shared" si="8"/>
        <v>0</v>
      </c>
    </row>
    <row r="175" spans="1:24" x14ac:dyDescent="0.35">
      <c r="A175" s="11" t="s">
        <v>23</v>
      </c>
      <c r="B175" s="11" t="s">
        <v>112</v>
      </c>
      <c r="C175" s="13"/>
      <c r="D175" s="13"/>
      <c r="E175" s="14">
        <v>0</v>
      </c>
      <c r="F175" s="14">
        <v>0</v>
      </c>
      <c r="G175" s="13"/>
      <c r="H175" s="14">
        <v>0</v>
      </c>
      <c r="I175" s="13"/>
      <c r="J175" s="13"/>
      <c r="K175" s="13"/>
      <c r="L175" s="13"/>
      <c r="M175" s="14">
        <v>0</v>
      </c>
      <c r="N175" s="13"/>
      <c r="O175" s="13"/>
      <c r="P175" s="14">
        <v>0</v>
      </c>
      <c r="Q175" s="13"/>
      <c r="R175" s="13"/>
      <c r="S175" s="27">
        <f t="shared" si="6"/>
        <v>0</v>
      </c>
      <c r="T175" s="13"/>
      <c r="U175" s="13"/>
      <c r="V175" s="13"/>
      <c r="W175" s="27">
        <f t="shared" si="7"/>
        <v>0</v>
      </c>
      <c r="X175" s="27">
        <f t="shared" si="8"/>
        <v>0</v>
      </c>
    </row>
    <row r="176" spans="1:24" x14ac:dyDescent="0.35">
      <c r="A176" s="11" t="s">
        <v>24</v>
      </c>
      <c r="B176" s="11" t="s">
        <v>113</v>
      </c>
      <c r="C176" s="13"/>
      <c r="D176" s="13"/>
      <c r="E176" s="14">
        <v>0</v>
      </c>
      <c r="F176" s="14">
        <v>0</v>
      </c>
      <c r="G176" s="13"/>
      <c r="H176" s="14">
        <v>0</v>
      </c>
      <c r="I176" s="13"/>
      <c r="J176" s="13"/>
      <c r="K176" s="13"/>
      <c r="L176" s="13"/>
      <c r="M176" s="14">
        <v>0</v>
      </c>
      <c r="N176" s="13"/>
      <c r="O176" s="13"/>
      <c r="P176" s="14">
        <v>0</v>
      </c>
      <c r="Q176" s="13"/>
      <c r="R176" s="13"/>
      <c r="S176" s="27">
        <f t="shared" si="6"/>
        <v>0</v>
      </c>
      <c r="T176" s="13"/>
      <c r="U176" s="13"/>
      <c r="V176" s="13"/>
      <c r="W176" s="27">
        <f t="shared" si="7"/>
        <v>0</v>
      </c>
      <c r="X176" s="27">
        <f t="shared" si="8"/>
        <v>0</v>
      </c>
    </row>
    <row r="177" spans="1:24" ht="16" x14ac:dyDescent="0.35">
      <c r="A177" s="11" t="s">
        <v>43</v>
      </c>
      <c r="B177" s="11" t="s">
        <v>132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27">
        <f t="shared" si="6"/>
        <v>0</v>
      </c>
      <c r="T177" s="13"/>
      <c r="U177" s="13"/>
      <c r="V177" s="13"/>
      <c r="W177" s="27">
        <f t="shared" si="7"/>
        <v>0</v>
      </c>
      <c r="X177" s="27">
        <f t="shared" si="8"/>
        <v>0</v>
      </c>
    </row>
    <row r="178" spans="1:24" x14ac:dyDescent="0.35">
      <c r="A178" s="11" t="s">
        <v>23</v>
      </c>
      <c r="B178" s="11" t="s">
        <v>112</v>
      </c>
      <c r="C178" s="13"/>
      <c r="D178" s="13"/>
      <c r="E178" s="14">
        <v>0</v>
      </c>
      <c r="F178" s="12">
        <v>13177048</v>
      </c>
      <c r="G178" s="13"/>
      <c r="H178" s="14">
        <v>0</v>
      </c>
      <c r="I178" s="13"/>
      <c r="J178" s="12">
        <v>2690783</v>
      </c>
      <c r="K178" s="13"/>
      <c r="L178" s="13"/>
      <c r="M178" s="14">
        <v>0</v>
      </c>
      <c r="N178" s="12">
        <v>63609</v>
      </c>
      <c r="O178" s="13"/>
      <c r="P178" s="14">
        <v>0</v>
      </c>
      <c r="Q178" s="13"/>
      <c r="R178" s="13"/>
      <c r="S178" s="27">
        <f t="shared" si="6"/>
        <v>15931440</v>
      </c>
      <c r="T178" s="13"/>
      <c r="U178" s="13"/>
      <c r="V178" s="13"/>
      <c r="W178" s="27">
        <f t="shared" si="7"/>
        <v>0</v>
      </c>
      <c r="X178" s="27">
        <f t="shared" si="8"/>
        <v>15931440</v>
      </c>
    </row>
    <row r="179" spans="1:24" x14ac:dyDescent="0.35">
      <c r="A179" s="11" t="s">
        <v>24</v>
      </c>
      <c r="B179" s="11" t="s">
        <v>113</v>
      </c>
      <c r="C179" s="13"/>
      <c r="D179" s="13"/>
      <c r="E179" s="12">
        <v>12752505</v>
      </c>
      <c r="F179" s="12">
        <v>60234652</v>
      </c>
      <c r="G179" s="13"/>
      <c r="H179" s="14">
        <v>0</v>
      </c>
      <c r="I179" s="13"/>
      <c r="J179" s="12">
        <v>685634</v>
      </c>
      <c r="K179" s="13"/>
      <c r="L179" s="13"/>
      <c r="M179" s="14">
        <v>0</v>
      </c>
      <c r="N179" s="13"/>
      <c r="O179" s="12">
        <v>60580100</v>
      </c>
      <c r="P179" s="14">
        <v>0</v>
      </c>
      <c r="Q179" s="13"/>
      <c r="R179" s="12">
        <v>58186847</v>
      </c>
      <c r="S179" s="27">
        <f t="shared" si="6"/>
        <v>192439738</v>
      </c>
      <c r="T179" s="13"/>
      <c r="U179" s="13"/>
      <c r="V179" s="13"/>
      <c r="W179" s="27">
        <f t="shared" si="7"/>
        <v>0</v>
      </c>
      <c r="X179" s="27">
        <f t="shared" si="8"/>
        <v>192439738</v>
      </c>
    </row>
    <row r="180" spans="1:24" ht="16" x14ac:dyDescent="0.35">
      <c r="A180" s="11" t="s">
        <v>44</v>
      </c>
      <c r="B180" s="11" t="s">
        <v>133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27">
        <f t="shared" ref="S180:S243" si="9">SUM(C180:R180)</f>
        <v>0</v>
      </c>
      <c r="T180" s="13"/>
      <c r="U180" s="13"/>
      <c r="V180" s="13"/>
      <c r="W180" s="27">
        <f t="shared" ref="W180:W243" si="10">SUM(T180:V180)</f>
        <v>0</v>
      </c>
      <c r="X180" s="27">
        <f t="shared" ref="X180:X243" si="11">S180+W180</f>
        <v>0</v>
      </c>
    </row>
    <row r="181" spans="1:24" x14ac:dyDescent="0.35">
      <c r="A181" s="11" t="s">
        <v>23</v>
      </c>
      <c r="B181" s="11" t="s">
        <v>112</v>
      </c>
      <c r="C181" s="13"/>
      <c r="D181" s="13"/>
      <c r="E181" s="14">
        <v>0</v>
      </c>
      <c r="F181" s="14">
        <v>0</v>
      </c>
      <c r="G181" s="13"/>
      <c r="H181" s="14">
        <v>0</v>
      </c>
      <c r="I181" s="13"/>
      <c r="J181" s="13"/>
      <c r="K181" s="13"/>
      <c r="L181" s="13"/>
      <c r="M181" s="14">
        <v>0</v>
      </c>
      <c r="N181" s="13"/>
      <c r="O181" s="13"/>
      <c r="P181" s="14">
        <v>0</v>
      </c>
      <c r="Q181" s="13"/>
      <c r="R181" s="13"/>
      <c r="S181" s="27">
        <f t="shared" si="9"/>
        <v>0</v>
      </c>
      <c r="T181" s="13"/>
      <c r="U181" s="13"/>
      <c r="V181" s="13"/>
      <c r="W181" s="27">
        <f t="shared" si="10"/>
        <v>0</v>
      </c>
      <c r="X181" s="27">
        <f t="shared" si="11"/>
        <v>0</v>
      </c>
    </row>
    <row r="182" spans="1:24" x14ac:dyDescent="0.35">
      <c r="A182" s="11" t="s">
        <v>24</v>
      </c>
      <c r="B182" s="11" t="s">
        <v>113</v>
      </c>
      <c r="C182" s="13"/>
      <c r="D182" s="13"/>
      <c r="E182" s="14">
        <v>0</v>
      </c>
      <c r="F182" s="14">
        <v>0</v>
      </c>
      <c r="G182" s="13"/>
      <c r="H182" s="14">
        <v>0</v>
      </c>
      <c r="I182" s="13"/>
      <c r="J182" s="13"/>
      <c r="K182" s="13"/>
      <c r="L182" s="13"/>
      <c r="M182" s="14">
        <v>0</v>
      </c>
      <c r="N182" s="13"/>
      <c r="O182" s="13"/>
      <c r="P182" s="14">
        <v>0</v>
      </c>
      <c r="Q182" s="13"/>
      <c r="R182" s="13"/>
      <c r="S182" s="27">
        <f t="shared" si="9"/>
        <v>0</v>
      </c>
      <c r="T182" s="13"/>
      <c r="U182" s="13"/>
      <c r="V182" s="13"/>
      <c r="W182" s="27">
        <f t="shared" si="10"/>
        <v>0</v>
      </c>
      <c r="X182" s="27">
        <f t="shared" si="11"/>
        <v>0</v>
      </c>
    </row>
    <row r="183" spans="1:24" x14ac:dyDescent="0.35">
      <c r="A183" s="11" t="s">
        <v>45</v>
      </c>
      <c r="B183" s="11" t="s">
        <v>134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27">
        <f t="shared" si="9"/>
        <v>0</v>
      </c>
      <c r="T183" s="13"/>
      <c r="U183" s="13"/>
      <c r="V183" s="13"/>
      <c r="W183" s="27">
        <f t="shared" si="10"/>
        <v>0</v>
      </c>
      <c r="X183" s="27">
        <f t="shared" si="11"/>
        <v>0</v>
      </c>
    </row>
    <row r="184" spans="1:24" x14ac:dyDescent="0.35">
      <c r="A184" s="11" t="s">
        <v>23</v>
      </c>
      <c r="B184" s="11" t="s">
        <v>112</v>
      </c>
      <c r="C184" s="13"/>
      <c r="D184" s="13"/>
      <c r="E184" s="14">
        <v>0</v>
      </c>
      <c r="F184" s="14">
        <v>0</v>
      </c>
      <c r="G184" s="13"/>
      <c r="H184" s="12">
        <v>6011291</v>
      </c>
      <c r="I184" s="13"/>
      <c r="J184" s="13"/>
      <c r="K184" s="13"/>
      <c r="L184" s="13"/>
      <c r="M184" s="14">
        <v>0</v>
      </c>
      <c r="N184" s="13"/>
      <c r="O184" s="13"/>
      <c r="P184" s="14">
        <v>0</v>
      </c>
      <c r="Q184" s="13"/>
      <c r="R184" s="13"/>
      <c r="S184" s="27">
        <f t="shared" si="9"/>
        <v>6011291</v>
      </c>
      <c r="T184" s="13"/>
      <c r="U184" s="13"/>
      <c r="V184" s="13"/>
      <c r="W184" s="27">
        <f t="shared" si="10"/>
        <v>0</v>
      </c>
      <c r="X184" s="27">
        <f t="shared" si="11"/>
        <v>6011291</v>
      </c>
    </row>
    <row r="185" spans="1:24" x14ac:dyDescent="0.35">
      <c r="A185" s="11" t="s">
        <v>24</v>
      </c>
      <c r="B185" s="11" t="s">
        <v>113</v>
      </c>
      <c r="C185" s="13"/>
      <c r="D185" s="13"/>
      <c r="E185" s="12">
        <v>95985284</v>
      </c>
      <c r="F185" s="14">
        <v>0</v>
      </c>
      <c r="G185" s="13"/>
      <c r="H185" s="12">
        <v>6972880</v>
      </c>
      <c r="I185" s="13"/>
      <c r="J185" s="13"/>
      <c r="K185" s="13"/>
      <c r="L185" s="13"/>
      <c r="M185" s="14">
        <v>0</v>
      </c>
      <c r="N185" s="13"/>
      <c r="O185" s="13"/>
      <c r="P185" s="14">
        <v>0</v>
      </c>
      <c r="Q185" s="13"/>
      <c r="R185" s="13"/>
      <c r="S185" s="27">
        <f t="shared" si="9"/>
        <v>102958164</v>
      </c>
      <c r="T185" s="13"/>
      <c r="U185" s="13"/>
      <c r="V185" s="13"/>
      <c r="W185" s="27">
        <f t="shared" si="10"/>
        <v>0</v>
      </c>
      <c r="X185" s="27">
        <f t="shared" si="11"/>
        <v>102958164</v>
      </c>
    </row>
    <row r="186" spans="1:24" ht="16" x14ac:dyDescent="0.35">
      <c r="A186" s="11" t="s">
        <v>46</v>
      </c>
      <c r="B186" s="11" t="s">
        <v>135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27">
        <f t="shared" si="9"/>
        <v>0</v>
      </c>
      <c r="T186" s="13"/>
      <c r="U186" s="13"/>
      <c r="V186" s="13"/>
      <c r="W186" s="27">
        <f t="shared" si="10"/>
        <v>0</v>
      </c>
      <c r="X186" s="27">
        <f t="shared" si="11"/>
        <v>0</v>
      </c>
    </row>
    <row r="187" spans="1:24" x14ac:dyDescent="0.35">
      <c r="A187" s="11" t="s">
        <v>23</v>
      </c>
      <c r="B187" s="11" t="s">
        <v>112</v>
      </c>
      <c r="C187" s="13"/>
      <c r="D187" s="13"/>
      <c r="E187" s="14">
        <v>0</v>
      </c>
      <c r="F187" s="14">
        <v>0</v>
      </c>
      <c r="G187" s="13"/>
      <c r="H187" s="14">
        <v>0</v>
      </c>
      <c r="I187" s="13"/>
      <c r="J187" s="13"/>
      <c r="K187" s="13"/>
      <c r="L187" s="13"/>
      <c r="M187" s="14">
        <v>0</v>
      </c>
      <c r="N187" s="13"/>
      <c r="O187" s="13"/>
      <c r="P187" s="14">
        <v>0</v>
      </c>
      <c r="Q187" s="13"/>
      <c r="R187" s="13"/>
      <c r="S187" s="27">
        <f t="shared" si="9"/>
        <v>0</v>
      </c>
      <c r="T187" s="13"/>
      <c r="U187" s="13"/>
      <c r="V187" s="13"/>
      <c r="W187" s="27">
        <f t="shared" si="10"/>
        <v>0</v>
      </c>
      <c r="X187" s="27">
        <f t="shared" si="11"/>
        <v>0</v>
      </c>
    </row>
    <row r="188" spans="1:24" x14ac:dyDescent="0.35">
      <c r="A188" s="11" t="s">
        <v>24</v>
      </c>
      <c r="B188" s="11" t="s">
        <v>113</v>
      </c>
      <c r="C188" s="13"/>
      <c r="D188" s="13"/>
      <c r="E188" s="14">
        <v>0</v>
      </c>
      <c r="F188" s="12">
        <v>64817422</v>
      </c>
      <c r="G188" s="13"/>
      <c r="H188" s="14">
        <v>0</v>
      </c>
      <c r="I188" s="13"/>
      <c r="J188" s="13"/>
      <c r="K188" s="12">
        <v>19016412</v>
      </c>
      <c r="L188" s="13"/>
      <c r="M188" s="14">
        <v>0</v>
      </c>
      <c r="N188" s="13"/>
      <c r="O188" s="13"/>
      <c r="P188" s="14">
        <v>0</v>
      </c>
      <c r="Q188" s="13"/>
      <c r="R188" s="13"/>
      <c r="S188" s="27">
        <f t="shared" si="9"/>
        <v>83833834</v>
      </c>
      <c r="T188" s="13"/>
      <c r="U188" s="13"/>
      <c r="V188" s="13"/>
      <c r="W188" s="27">
        <f t="shared" si="10"/>
        <v>0</v>
      </c>
      <c r="X188" s="27">
        <f t="shared" si="11"/>
        <v>83833834</v>
      </c>
    </row>
    <row r="189" spans="1:24" ht="16" x14ac:dyDescent="0.35">
      <c r="A189" s="11" t="s">
        <v>64</v>
      </c>
      <c r="B189" s="11" t="s">
        <v>153</v>
      </c>
      <c r="C189" s="13"/>
      <c r="D189" s="13"/>
      <c r="E189" s="14">
        <v>0</v>
      </c>
      <c r="F189" s="14">
        <v>0</v>
      </c>
      <c r="G189" s="13"/>
      <c r="H189" s="13"/>
      <c r="I189" s="13"/>
      <c r="J189" s="13"/>
      <c r="K189" s="13"/>
      <c r="L189" s="13"/>
      <c r="M189" s="14">
        <v>0</v>
      </c>
      <c r="N189" s="13"/>
      <c r="O189" s="13"/>
      <c r="P189" s="13"/>
      <c r="Q189" s="13"/>
      <c r="R189" s="13"/>
      <c r="S189" s="27">
        <f t="shared" si="9"/>
        <v>0</v>
      </c>
      <c r="T189" s="13"/>
      <c r="U189" s="13"/>
      <c r="V189" s="13"/>
      <c r="W189" s="27">
        <f t="shared" si="10"/>
        <v>0</v>
      </c>
      <c r="X189" s="27">
        <f t="shared" si="11"/>
        <v>0</v>
      </c>
    </row>
    <row r="190" spans="1:24" x14ac:dyDescent="0.35">
      <c r="A190" s="11" t="s">
        <v>39</v>
      </c>
      <c r="B190" s="11" t="s">
        <v>128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27"/>
      <c r="T190" s="13"/>
      <c r="U190" s="13"/>
      <c r="V190" s="13"/>
      <c r="W190" s="27"/>
      <c r="X190" s="27"/>
    </row>
    <row r="191" spans="1:24" x14ac:dyDescent="0.35">
      <c r="A191" s="11" t="s">
        <v>40</v>
      </c>
      <c r="B191" s="11" t="s">
        <v>129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27">
        <f t="shared" si="9"/>
        <v>0</v>
      </c>
      <c r="T191" s="13"/>
      <c r="U191" s="13"/>
      <c r="V191" s="13"/>
      <c r="W191" s="27">
        <f t="shared" si="10"/>
        <v>0</v>
      </c>
      <c r="X191" s="27">
        <f t="shared" si="11"/>
        <v>0</v>
      </c>
    </row>
    <row r="192" spans="1:24" x14ac:dyDescent="0.35">
      <c r="A192" s="11" t="s">
        <v>41</v>
      </c>
      <c r="B192" s="11" t="s">
        <v>130</v>
      </c>
      <c r="C192" s="13"/>
      <c r="D192" s="13"/>
      <c r="E192" s="14">
        <v>0</v>
      </c>
      <c r="F192" s="14">
        <v>0</v>
      </c>
      <c r="G192" s="13"/>
      <c r="H192" s="13"/>
      <c r="I192" s="13"/>
      <c r="J192" s="13"/>
      <c r="K192" s="13"/>
      <c r="L192" s="13"/>
      <c r="M192" s="14">
        <v>0</v>
      </c>
      <c r="N192" s="13"/>
      <c r="O192" s="13"/>
      <c r="P192" s="13"/>
      <c r="Q192" s="13"/>
      <c r="R192" s="13"/>
      <c r="S192" s="27">
        <f t="shared" si="9"/>
        <v>0</v>
      </c>
      <c r="T192" s="13"/>
      <c r="U192" s="13"/>
      <c r="V192" s="13"/>
      <c r="W192" s="27">
        <f t="shared" si="10"/>
        <v>0</v>
      </c>
      <c r="X192" s="27">
        <f t="shared" si="11"/>
        <v>0</v>
      </c>
    </row>
    <row r="193" spans="1:24" x14ac:dyDescent="0.35">
      <c r="A193" s="11" t="s">
        <v>42</v>
      </c>
      <c r="B193" s="11" t="s">
        <v>131</v>
      </c>
      <c r="C193" s="13"/>
      <c r="D193" s="13"/>
      <c r="E193" s="14">
        <v>0</v>
      </c>
      <c r="F193" s="14">
        <v>0</v>
      </c>
      <c r="G193" s="13"/>
      <c r="H193" s="13"/>
      <c r="I193" s="13"/>
      <c r="J193" s="13"/>
      <c r="K193" s="13"/>
      <c r="L193" s="13"/>
      <c r="M193" s="14">
        <v>0</v>
      </c>
      <c r="N193" s="13"/>
      <c r="O193" s="13"/>
      <c r="P193" s="13"/>
      <c r="Q193" s="13"/>
      <c r="R193" s="13"/>
      <c r="S193" s="27">
        <f t="shared" si="9"/>
        <v>0</v>
      </c>
      <c r="T193" s="13"/>
      <c r="U193" s="13"/>
      <c r="V193" s="13"/>
      <c r="W193" s="27">
        <f t="shared" si="10"/>
        <v>0</v>
      </c>
      <c r="X193" s="27">
        <f t="shared" si="11"/>
        <v>0</v>
      </c>
    </row>
    <row r="194" spans="1:24" ht="16" x14ac:dyDescent="0.35">
      <c r="A194" s="11" t="s">
        <v>43</v>
      </c>
      <c r="B194" s="11" t="s">
        <v>132</v>
      </c>
      <c r="C194" s="13"/>
      <c r="D194" s="13"/>
      <c r="E194" s="14">
        <v>0</v>
      </c>
      <c r="F194" s="14">
        <v>0</v>
      </c>
      <c r="G194" s="13"/>
      <c r="H194" s="13"/>
      <c r="I194" s="13"/>
      <c r="J194" s="13"/>
      <c r="K194" s="13"/>
      <c r="L194" s="13"/>
      <c r="M194" s="14">
        <v>0</v>
      </c>
      <c r="N194" s="13"/>
      <c r="O194" s="13"/>
      <c r="P194" s="13"/>
      <c r="Q194" s="13"/>
      <c r="R194" s="13"/>
      <c r="S194" s="27">
        <f t="shared" si="9"/>
        <v>0</v>
      </c>
      <c r="T194" s="13"/>
      <c r="U194" s="13"/>
      <c r="V194" s="13"/>
      <c r="W194" s="27">
        <f t="shared" si="10"/>
        <v>0</v>
      </c>
      <c r="X194" s="27">
        <f t="shared" si="11"/>
        <v>0</v>
      </c>
    </row>
    <row r="195" spans="1:24" ht="16" x14ac:dyDescent="0.35">
      <c r="A195" s="11" t="s">
        <v>44</v>
      </c>
      <c r="B195" s="11" t="s">
        <v>133</v>
      </c>
      <c r="C195" s="13"/>
      <c r="D195" s="13"/>
      <c r="E195" s="14">
        <v>0</v>
      </c>
      <c r="F195" s="14">
        <v>0</v>
      </c>
      <c r="G195" s="13"/>
      <c r="H195" s="13"/>
      <c r="I195" s="13"/>
      <c r="J195" s="13"/>
      <c r="K195" s="13"/>
      <c r="L195" s="13"/>
      <c r="M195" s="14">
        <v>0</v>
      </c>
      <c r="N195" s="13"/>
      <c r="O195" s="13"/>
      <c r="P195" s="13"/>
      <c r="Q195" s="13"/>
      <c r="R195" s="13"/>
      <c r="S195" s="27">
        <f t="shared" si="9"/>
        <v>0</v>
      </c>
      <c r="T195" s="13"/>
      <c r="U195" s="13"/>
      <c r="V195" s="13"/>
      <c r="W195" s="27">
        <f t="shared" si="10"/>
        <v>0</v>
      </c>
      <c r="X195" s="27">
        <f t="shared" si="11"/>
        <v>0</v>
      </c>
    </row>
    <row r="196" spans="1:24" x14ac:dyDescent="0.35">
      <c r="A196" s="11" t="s">
        <v>45</v>
      </c>
      <c r="B196" s="11" t="s">
        <v>134</v>
      </c>
      <c r="C196" s="13"/>
      <c r="D196" s="13"/>
      <c r="E196" s="14">
        <v>0</v>
      </c>
      <c r="F196" s="14">
        <v>0</v>
      </c>
      <c r="G196" s="13"/>
      <c r="H196" s="13"/>
      <c r="I196" s="13"/>
      <c r="J196" s="13"/>
      <c r="K196" s="13"/>
      <c r="L196" s="13"/>
      <c r="M196" s="14">
        <v>0</v>
      </c>
      <c r="N196" s="13"/>
      <c r="O196" s="13"/>
      <c r="P196" s="13"/>
      <c r="Q196" s="13"/>
      <c r="R196" s="13"/>
      <c r="S196" s="27">
        <f t="shared" si="9"/>
        <v>0</v>
      </c>
      <c r="T196" s="13"/>
      <c r="U196" s="13"/>
      <c r="V196" s="13"/>
      <c r="W196" s="27">
        <f t="shared" si="10"/>
        <v>0</v>
      </c>
      <c r="X196" s="27">
        <f t="shared" si="11"/>
        <v>0</v>
      </c>
    </row>
    <row r="197" spans="1:24" ht="16" x14ac:dyDescent="0.35">
      <c r="A197" s="11" t="s">
        <v>46</v>
      </c>
      <c r="B197" s="11" t="s">
        <v>135</v>
      </c>
      <c r="C197" s="13"/>
      <c r="D197" s="13"/>
      <c r="E197" s="14">
        <v>0</v>
      </c>
      <c r="F197" s="14">
        <v>0</v>
      </c>
      <c r="G197" s="13"/>
      <c r="H197" s="13"/>
      <c r="I197" s="13"/>
      <c r="J197" s="13"/>
      <c r="K197" s="13"/>
      <c r="L197" s="13"/>
      <c r="M197" s="14">
        <v>0</v>
      </c>
      <c r="N197" s="13"/>
      <c r="O197" s="13"/>
      <c r="P197" s="13"/>
      <c r="Q197" s="13"/>
      <c r="R197" s="13"/>
      <c r="S197" s="27">
        <f t="shared" si="9"/>
        <v>0</v>
      </c>
      <c r="T197" s="13"/>
      <c r="U197" s="13"/>
      <c r="V197" s="13"/>
      <c r="W197" s="27">
        <f t="shared" si="10"/>
        <v>0</v>
      </c>
      <c r="X197" s="27">
        <f t="shared" si="11"/>
        <v>0</v>
      </c>
    </row>
    <row r="198" spans="1:24" ht="16" x14ac:dyDescent="0.35">
      <c r="A198" s="11" t="s">
        <v>51</v>
      </c>
      <c r="B198" s="11" t="s">
        <v>140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27"/>
      <c r="T198" s="13"/>
      <c r="U198" s="13"/>
      <c r="V198" s="13"/>
      <c r="W198" s="27"/>
      <c r="X198" s="27"/>
    </row>
    <row r="199" spans="1:24" x14ac:dyDescent="0.35">
      <c r="A199" s="11" t="s">
        <v>41</v>
      </c>
      <c r="B199" s="11" t="s">
        <v>130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27">
        <f t="shared" si="9"/>
        <v>0</v>
      </c>
      <c r="T199" s="13"/>
      <c r="U199" s="13"/>
      <c r="V199" s="13"/>
      <c r="W199" s="27">
        <f t="shared" si="10"/>
        <v>0</v>
      </c>
      <c r="X199" s="27">
        <f t="shared" si="11"/>
        <v>0</v>
      </c>
    </row>
    <row r="200" spans="1:24" x14ac:dyDescent="0.35">
      <c r="A200" s="11" t="s">
        <v>23</v>
      </c>
      <c r="B200" s="11" t="s">
        <v>112</v>
      </c>
      <c r="C200" s="13"/>
      <c r="D200" s="13"/>
      <c r="E200" s="14">
        <v>0</v>
      </c>
      <c r="F200" s="14">
        <v>0</v>
      </c>
      <c r="G200" s="13"/>
      <c r="H200" s="13"/>
      <c r="I200" s="13"/>
      <c r="J200" s="13"/>
      <c r="K200" s="13"/>
      <c r="L200" s="13"/>
      <c r="M200" s="14">
        <v>0</v>
      </c>
      <c r="N200" s="13"/>
      <c r="O200" s="13"/>
      <c r="P200" s="13"/>
      <c r="Q200" s="13"/>
      <c r="R200" s="13"/>
      <c r="S200" s="27">
        <f t="shared" si="9"/>
        <v>0</v>
      </c>
      <c r="T200" s="13"/>
      <c r="U200" s="13"/>
      <c r="V200" s="13"/>
      <c r="W200" s="27">
        <f t="shared" si="10"/>
        <v>0</v>
      </c>
      <c r="X200" s="27">
        <f t="shared" si="11"/>
        <v>0</v>
      </c>
    </row>
    <row r="201" spans="1:24" x14ac:dyDescent="0.35">
      <c r="A201" s="11" t="s">
        <v>24</v>
      </c>
      <c r="B201" s="11" t="s">
        <v>113</v>
      </c>
      <c r="C201" s="13"/>
      <c r="D201" s="13"/>
      <c r="E201" s="14">
        <v>0</v>
      </c>
      <c r="F201" s="14">
        <v>0</v>
      </c>
      <c r="G201" s="13"/>
      <c r="H201" s="13"/>
      <c r="I201" s="13"/>
      <c r="J201" s="13"/>
      <c r="K201" s="13"/>
      <c r="L201" s="13"/>
      <c r="M201" s="14">
        <v>0</v>
      </c>
      <c r="N201" s="13"/>
      <c r="O201" s="13"/>
      <c r="P201" s="13"/>
      <c r="Q201" s="13"/>
      <c r="R201" s="13"/>
      <c r="S201" s="27">
        <f t="shared" si="9"/>
        <v>0</v>
      </c>
      <c r="T201" s="13"/>
      <c r="U201" s="13"/>
      <c r="V201" s="13"/>
      <c r="W201" s="27">
        <f t="shared" si="10"/>
        <v>0</v>
      </c>
      <c r="X201" s="27">
        <f t="shared" si="11"/>
        <v>0</v>
      </c>
    </row>
    <row r="202" spans="1:24" x14ac:dyDescent="0.35">
      <c r="A202" s="11" t="s">
        <v>42</v>
      </c>
      <c r="B202" s="11" t="s">
        <v>131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27">
        <f t="shared" si="9"/>
        <v>0</v>
      </c>
      <c r="T202" s="13"/>
      <c r="U202" s="13"/>
      <c r="V202" s="13"/>
      <c r="W202" s="27">
        <f t="shared" si="10"/>
        <v>0</v>
      </c>
      <c r="X202" s="27">
        <f t="shared" si="11"/>
        <v>0</v>
      </c>
    </row>
    <row r="203" spans="1:24" x14ac:dyDescent="0.35">
      <c r="A203" s="11" t="s">
        <v>23</v>
      </c>
      <c r="B203" s="11" t="s">
        <v>112</v>
      </c>
      <c r="C203" s="13"/>
      <c r="D203" s="13"/>
      <c r="E203" s="14">
        <v>0</v>
      </c>
      <c r="F203" s="14">
        <v>0</v>
      </c>
      <c r="G203" s="13"/>
      <c r="H203" s="13"/>
      <c r="I203" s="13"/>
      <c r="J203" s="13"/>
      <c r="K203" s="13"/>
      <c r="L203" s="13"/>
      <c r="M203" s="14">
        <v>0</v>
      </c>
      <c r="N203" s="13"/>
      <c r="O203" s="13"/>
      <c r="P203" s="13"/>
      <c r="Q203" s="13"/>
      <c r="R203" s="13"/>
      <c r="S203" s="27">
        <f t="shared" si="9"/>
        <v>0</v>
      </c>
      <c r="T203" s="13"/>
      <c r="U203" s="13"/>
      <c r="V203" s="13"/>
      <c r="W203" s="27">
        <f t="shared" si="10"/>
        <v>0</v>
      </c>
      <c r="X203" s="27">
        <f t="shared" si="11"/>
        <v>0</v>
      </c>
    </row>
    <row r="204" spans="1:24" x14ac:dyDescent="0.35">
      <c r="A204" s="11" t="s">
        <v>24</v>
      </c>
      <c r="B204" s="11" t="s">
        <v>113</v>
      </c>
      <c r="C204" s="13"/>
      <c r="D204" s="13"/>
      <c r="E204" s="14">
        <v>0</v>
      </c>
      <c r="F204" s="14">
        <v>0</v>
      </c>
      <c r="G204" s="13"/>
      <c r="H204" s="13"/>
      <c r="I204" s="13"/>
      <c r="J204" s="13"/>
      <c r="K204" s="13"/>
      <c r="L204" s="13"/>
      <c r="M204" s="14">
        <v>0</v>
      </c>
      <c r="N204" s="13"/>
      <c r="O204" s="13"/>
      <c r="P204" s="13"/>
      <c r="Q204" s="13"/>
      <c r="R204" s="13"/>
      <c r="S204" s="27">
        <f t="shared" si="9"/>
        <v>0</v>
      </c>
      <c r="T204" s="13"/>
      <c r="U204" s="13"/>
      <c r="V204" s="13"/>
      <c r="W204" s="27">
        <f t="shared" si="10"/>
        <v>0</v>
      </c>
      <c r="X204" s="27">
        <f t="shared" si="11"/>
        <v>0</v>
      </c>
    </row>
    <row r="205" spans="1:24" ht="16" x14ac:dyDescent="0.35">
      <c r="A205" s="11" t="s">
        <v>43</v>
      </c>
      <c r="B205" s="11" t="s">
        <v>132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27">
        <f t="shared" si="9"/>
        <v>0</v>
      </c>
      <c r="T205" s="13"/>
      <c r="U205" s="13"/>
      <c r="V205" s="13"/>
      <c r="W205" s="27">
        <f t="shared" si="10"/>
        <v>0</v>
      </c>
      <c r="X205" s="27">
        <f t="shared" si="11"/>
        <v>0</v>
      </c>
    </row>
    <row r="206" spans="1:24" x14ac:dyDescent="0.35">
      <c r="A206" s="11" t="s">
        <v>23</v>
      </c>
      <c r="B206" s="11" t="s">
        <v>112</v>
      </c>
      <c r="C206" s="13"/>
      <c r="D206" s="13"/>
      <c r="E206" s="14">
        <v>0</v>
      </c>
      <c r="F206" s="14">
        <v>0</v>
      </c>
      <c r="G206" s="13"/>
      <c r="H206" s="13"/>
      <c r="I206" s="13"/>
      <c r="J206" s="13"/>
      <c r="K206" s="13"/>
      <c r="L206" s="13"/>
      <c r="M206" s="14">
        <v>0</v>
      </c>
      <c r="N206" s="13"/>
      <c r="O206" s="13"/>
      <c r="P206" s="13"/>
      <c r="Q206" s="13"/>
      <c r="R206" s="13"/>
      <c r="S206" s="27">
        <f t="shared" si="9"/>
        <v>0</v>
      </c>
      <c r="T206" s="13"/>
      <c r="U206" s="13"/>
      <c r="V206" s="13"/>
      <c r="W206" s="27">
        <f t="shared" si="10"/>
        <v>0</v>
      </c>
      <c r="X206" s="27">
        <f t="shared" si="11"/>
        <v>0</v>
      </c>
    </row>
    <row r="207" spans="1:24" x14ac:dyDescent="0.35">
      <c r="A207" s="11" t="s">
        <v>24</v>
      </c>
      <c r="B207" s="11" t="s">
        <v>113</v>
      </c>
      <c r="C207" s="13"/>
      <c r="D207" s="13"/>
      <c r="E207" s="14">
        <v>0</v>
      </c>
      <c r="F207" s="14">
        <v>0</v>
      </c>
      <c r="G207" s="13"/>
      <c r="H207" s="13"/>
      <c r="I207" s="13"/>
      <c r="J207" s="13"/>
      <c r="K207" s="13"/>
      <c r="L207" s="13"/>
      <c r="M207" s="14">
        <v>0</v>
      </c>
      <c r="N207" s="13"/>
      <c r="O207" s="13"/>
      <c r="P207" s="13"/>
      <c r="Q207" s="13"/>
      <c r="R207" s="13"/>
      <c r="S207" s="27">
        <f t="shared" si="9"/>
        <v>0</v>
      </c>
      <c r="T207" s="13"/>
      <c r="U207" s="13"/>
      <c r="V207" s="13"/>
      <c r="W207" s="27">
        <f t="shared" si="10"/>
        <v>0</v>
      </c>
      <c r="X207" s="27">
        <f t="shared" si="11"/>
        <v>0</v>
      </c>
    </row>
    <row r="208" spans="1:24" ht="16" x14ac:dyDescent="0.35">
      <c r="A208" s="11" t="s">
        <v>44</v>
      </c>
      <c r="B208" s="11" t="s">
        <v>133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27">
        <f t="shared" si="9"/>
        <v>0</v>
      </c>
      <c r="T208" s="13"/>
      <c r="U208" s="13"/>
      <c r="V208" s="13"/>
      <c r="W208" s="27">
        <f t="shared" si="10"/>
        <v>0</v>
      </c>
      <c r="X208" s="27">
        <f t="shared" si="11"/>
        <v>0</v>
      </c>
    </row>
    <row r="209" spans="1:24" x14ac:dyDescent="0.35">
      <c r="A209" s="11" t="s">
        <v>23</v>
      </c>
      <c r="B209" s="11" t="s">
        <v>112</v>
      </c>
      <c r="C209" s="13"/>
      <c r="D209" s="13"/>
      <c r="E209" s="14">
        <v>0</v>
      </c>
      <c r="F209" s="14">
        <v>0</v>
      </c>
      <c r="G209" s="13"/>
      <c r="H209" s="13"/>
      <c r="I209" s="13"/>
      <c r="J209" s="13"/>
      <c r="K209" s="13"/>
      <c r="L209" s="13"/>
      <c r="M209" s="14">
        <v>0</v>
      </c>
      <c r="N209" s="13"/>
      <c r="O209" s="13"/>
      <c r="P209" s="13"/>
      <c r="Q209" s="13"/>
      <c r="R209" s="13"/>
      <c r="S209" s="27">
        <f t="shared" si="9"/>
        <v>0</v>
      </c>
      <c r="T209" s="13"/>
      <c r="U209" s="13"/>
      <c r="V209" s="13"/>
      <c r="W209" s="27">
        <f t="shared" si="10"/>
        <v>0</v>
      </c>
      <c r="X209" s="27">
        <f t="shared" si="11"/>
        <v>0</v>
      </c>
    </row>
    <row r="210" spans="1:24" x14ac:dyDescent="0.35">
      <c r="A210" s="11" t="s">
        <v>24</v>
      </c>
      <c r="B210" s="11" t="s">
        <v>113</v>
      </c>
      <c r="C210" s="13"/>
      <c r="D210" s="13"/>
      <c r="E210" s="14">
        <v>0</v>
      </c>
      <c r="F210" s="14">
        <v>0</v>
      </c>
      <c r="G210" s="13"/>
      <c r="H210" s="13"/>
      <c r="I210" s="13"/>
      <c r="J210" s="13"/>
      <c r="K210" s="13"/>
      <c r="L210" s="13"/>
      <c r="M210" s="14">
        <v>0</v>
      </c>
      <c r="N210" s="13"/>
      <c r="O210" s="13"/>
      <c r="P210" s="13"/>
      <c r="Q210" s="13"/>
      <c r="R210" s="13"/>
      <c r="S210" s="27">
        <f t="shared" si="9"/>
        <v>0</v>
      </c>
      <c r="T210" s="13"/>
      <c r="U210" s="13"/>
      <c r="V210" s="13"/>
      <c r="W210" s="27">
        <f t="shared" si="10"/>
        <v>0</v>
      </c>
      <c r="X210" s="27">
        <f t="shared" si="11"/>
        <v>0</v>
      </c>
    </row>
    <row r="211" spans="1:24" x14ac:dyDescent="0.35">
      <c r="A211" s="11" t="s">
        <v>45</v>
      </c>
      <c r="B211" s="11" t="s">
        <v>134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27">
        <f t="shared" si="9"/>
        <v>0</v>
      </c>
      <c r="T211" s="13"/>
      <c r="U211" s="13"/>
      <c r="V211" s="13"/>
      <c r="W211" s="27">
        <f t="shared" si="10"/>
        <v>0</v>
      </c>
      <c r="X211" s="27">
        <f t="shared" si="11"/>
        <v>0</v>
      </c>
    </row>
    <row r="212" spans="1:24" x14ac:dyDescent="0.35">
      <c r="A212" s="11" t="s">
        <v>23</v>
      </c>
      <c r="B212" s="11" t="s">
        <v>112</v>
      </c>
      <c r="C212" s="13"/>
      <c r="D212" s="13"/>
      <c r="E212" s="14">
        <v>0</v>
      </c>
      <c r="F212" s="14">
        <v>0</v>
      </c>
      <c r="G212" s="13"/>
      <c r="H212" s="13"/>
      <c r="I212" s="13"/>
      <c r="J212" s="13"/>
      <c r="K212" s="13"/>
      <c r="L212" s="13"/>
      <c r="M212" s="14">
        <v>0</v>
      </c>
      <c r="N212" s="13"/>
      <c r="O212" s="13"/>
      <c r="P212" s="13"/>
      <c r="Q212" s="13"/>
      <c r="R212" s="13"/>
      <c r="S212" s="27">
        <f t="shared" si="9"/>
        <v>0</v>
      </c>
      <c r="T212" s="13"/>
      <c r="U212" s="13"/>
      <c r="V212" s="13"/>
      <c r="W212" s="27">
        <f t="shared" si="10"/>
        <v>0</v>
      </c>
      <c r="X212" s="27">
        <f t="shared" si="11"/>
        <v>0</v>
      </c>
    </row>
    <row r="213" spans="1:24" x14ac:dyDescent="0.35">
      <c r="A213" s="11" t="s">
        <v>24</v>
      </c>
      <c r="B213" s="11" t="s">
        <v>113</v>
      </c>
      <c r="C213" s="13"/>
      <c r="D213" s="13"/>
      <c r="E213" s="14">
        <v>0</v>
      </c>
      <c r="F213" s="14">
        <v>0</v>
      </c>
      <c r="G213" s="13"/>
      <c r="H213" s="13"/>
      <c r="I213" s="13"/>
      <c r="J213" s="13"/>
      <c r="K213" s="13"/>
      <c r="L213" s="13"/>
      <c r="M213" s="14">
        <v>0</v>
      </c>
      <c r="N213" s="13"/>
      <c r="O213" s="13"/>
      <c r="P213" s="13"/>
      <c r="Q213" s="13"/>
      <c r="R213" s="13"/>
      <c r="S213" s="27">
        <f t="shared" si="9"/>
        <v>0</v>
      </c>
      <c r="T213" s="13"/>
      <c r="U213" s="13"/>
      <c r="V213" s="13"/>
      <c r="W213" s="27">
        <f t="shared" si="10"/>
        <v>0</v>
      </c>
      <c r="X213" s="27">
        <f t="shared" si="11"/>
        <v>0</v>
      </c>
    </row>
    <row r="214" spans="1:24" ht="16" x14ac:dyDescent="0.35">
      <c r="A214" s="11" t="s">
        <v>46</v>
      </c>
      <c r="B214" s="11" t="s">
        <v>135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27">
        <f t="shared" si="9"/>
        <v>0</v>
      </c>
      <c r="T214" s="13"/>
      <c r="U214" s="13"/>
      <c r="V214" s="13"/>
      <c r="W214" s="27">
        <f t="shared" si="10"/>
        <v>0</v>
      </c>
      <c r="X214" s="27">
        <f t="shared" si="11"/>
        <v>0</v>
      </c>
    </row>
    <row r="215" spans="1:24" x14ac:dyDescent="0.35">
      <c r="A215" s="11" t="s">
        <v>23</v>
      </c>
      <c r="B215" s="11" t="s">
        <v>112</v>
      </c>
      <c r="C215" s="13"/>
      <c r="D215" s="13"/>
      <c r="E215" s="14">
        <v>0</v>
      </c>
      <c r="F215" s="14">
        <v>0</v>
      </c>
      <c r="G215" s="13"/>
      <c r="H215" s="13"/>
      <c r="I215" s="13"/>
      <c r="J215" s="13"/>
      <c r="K215" s="13"/>
      <c r="L215" s="13"/>
      <c r="M215" s="14">
        <v>0</v>
      </c>
      <c r="N215" s="13"/>
      <c r="O215" s="13"/>
      <c r="P215" s="13"/>
      <c r="Q215" s="13"/>
      <c r="R215" s="13"/>
      <c r="S215" s="27">
        <f t="shared" si="9"/>
        <v>0</v>
      </c>
      <c r="T215" s="13"/>
      <c r="U215" s="13"/>
      <c r="V215" s="13"/>
      <c r="W215" s="27">
        <f t="shared" si="10"/>
        <v>0</v>
      </c>
      <c r="X215" s="27">
        <f t="shared" si="11"/>
        <v>0</v>
      </c>
    </row>
    <row r="216" spans="1:24" x14ac:dyDescent="0.35">
      <c r="A216" s="11" t="s">
        <v>24</v>
      </c>
      <c r="B216" s="11" t="s">
        <v>113</v>
      </c>
      <c r="C216" s="13"/>
      <c r="D216" s="13"/>
      <c r="E216" s="14">
        <v>0</v>
      </c>
      <c r="F216" s="14">
        <v>0</v>
      </c>
      <c r="G216" s="13"/>
      <c r="H216" s="13"/>
      <c r="I216" s="13"/>
      <c r="J216" s="13"/>
      <c r="K216" s="13"/>
      <c r="L216" s="13"/>
      <c r="M216" s="14">
        <v>0</v>
      </c>
      <c r="N216" s="13"/>
      <c r="O216" s="13"/>
      <c r="P216" s="13"/>
      <c r="Q216" s="13"/>
      <c r="R216" s="13"/>
      <c r="S216" s="27">
        <f t="shared" si="9"/>
        <v>0</v>
      </c>
      <c r="T216" s="13"/>
      <c r="U216" s="13"/>
      <c r="V216" s="13"/>
      <c r="W216" s="27">
        <f t="shared" si="10"/>
        <v>0</v>
      </c>
      <c r="X216" s="27">
        <f t="shared" si="11"/>
        <v>0</v>
      </c>
    </row>
    <row r="217" spans="1:24" ht="16" x14ac:dyDescent="0.35">
      <c r="A217" s="11" t="s">
        <v>65</v>
      </c>
      <c r="B217" s="11" t="s">
        <v>154</v>
      </c>
      <c r="C217" s="13"/>
      <c r="D217" s="13"/>
      <c r="E217" s="14">
        <v>0</v>
      </c>
      <c r="F217" s="12">
        <v>574322</v>
      </c>
      <c r="G217" s="13"/>
      <c r="H217" s="12">
        <v>89444</v>
      </c>
      <c r="I217" s="13"/>
      <c r="J217" s="13"/>
      <c r="K217" s="13"/>
      <c r="L217" s="13"/>
      <c r="M217" s="12">
        <v>4728972</v>
      </c>
      <c r="N217" s="13"/>
      <c r="O217" s="12">
        <v>7708074</v>
      </c>
      <c r="P217" s="12">
        <v>58028</v>
      </c>
      <c r="Q217" s="13"/>
      <c r="R217" s="12">
        <v>461701</v>
      </c>
      <c r="S217" s="27">
        <f t="shared" si="9"/>
        <v>13620541</v>
      </c>
      <c r="T217" s="13"/>
      <c r="U217" s="13"/>
      <c r="V217" s="13"/>
      <c r="W217" s="27">
        <f t="shared" si="10"/>
        <v>0</v>
      </c>
      <c r="X217" s="27">
        <f t="shared" si="11"/>
        <v>13620541</v>
      </c>
    </row>
    <row r="218" spans="1:24" x14ac:dyDescent="0.35">
      <c r="A218" s="11" t="s">
        <v>39</v>
      </c>
      <c r="B218" s="11" t="s">
        <v>128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27"/>
      <c r="T218" s="13"/>
      <c r="U218" s="13"/>
      <c r="V218" s="13"/>
      <c r="W218" s="27"/>
      <c r="X218" s="27"/>
    </row>
    <row r="219" spans="1:24" x14ac:dyDescent="0.35">
      <c r="A219" s="11" t="s">
        <v>40</v>
      </c>
      <c r="B219" s="11" t="s">
        <v>129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2">
        <v>5684864</v>
      </c>
      <c r="P219" s="13"/>
      <c r="Q219" s="13"/>
      <c r="R219" s="13"/>
      <c r="S219" s="27">
        <f t="shared" si="9"/>
        <v>5684864</v>
      </c>
      <c r="T219" s="13"/>
      <c r="U219" s="13"/>
      <c r="V219" s="13"/>
      <c r="W219" s="27">
        <f t="shared" si="10"/>
        <v>0</v>
      </c>
      <c r="X219" s="27">
        <f t="shared" si="11"/>
        <v>5684864</v>
      </c>
    </row>
    <row r="220" spans="1:24" x14ac:dyDescent="0.35">
      <c r="A220" s="11" t="s">
        <v>41</v>
      </c>
      <c r="B220" s="11" t="s">
        <v>130</v>
      </c>
      <c r="C220" s="13"/>
      <c r="D220" s="13"/>
      <c r="E220" s="14">
        <v>0</v>
      </c>
      <c r="F220" s="12">
        <v>546980</v>
      </c>
      <c r="G220" s="13"/>
      <c r="H220" s="12">
        <v>89444</v>
      </c>
      <c r="I220" s="13"/>
      <c r="J220" s="13"/>
      <c r="K220" s="13"/>
      <c r="L220" s="13"/>
      <c r="M220" s="12">
        <v>4728972</v>
      </c>
      <c r="N220" s="13"/>
      <c r="O220" s="12">
        <v>906741</v>
      </c>
      <c r="P220" s="12">
        <v>58028</v>
      </c>
      <c r="Q220" s="13"/>
      <c r="R220" s="12">
        <v>461701</v>
      </c>
      <c r="S220" s="27">
        <f t="shared" si="9"/>
        <v>6791866</v>
      </c>
      <c r="T220" s="13"/>
      <c r="U220" s="13"/>
      <c r="V220" s="13"/>
      <c r="W220" s="27">
        <f t="shared" si="10"/>
        <v>0</v>
      </c>
      <c r="X220" s="27">
        <f t="shared" si="11"/>
        <v>6791866</v>
      </c>
    </row>
    <row r="221" spans="1:24" x14ac:dyDescent="0.35">
      <c r="A221" s="11" t="s">
        <v>42</v>
      </c>
      <c r="B221" s="11" t="s">
        <v>131</v>
      </c>
      <c r="C221" s="13"/>
      <c r="D221" s="13"/>
      <c r="E221" s="14">
        <v>0</v>
      </c>
      <c r="F221" s="14">
        <v>0</v>
      </c>
      <c r="G221" s="13"/>
      <c r="H221" s="14">
        <v>0</v>
      </c>
      <c r="I221" s="13"/>
      <c r="J221" s="13"/>
      <c r="K221" s="13"/>
      <c r="L221" s="13"/>
      <c r="M221" s="14">
        <v>0</v>
      </c>
      <c r="N221" s="13"/>
      <c r="O221" s="13"/>
      <c r="P221" s="14">
        <v>0</v>
      </c>
      <c r="Q221" s="13"/>
      <c r="R221" s="13"/>
      <c r="S221" s="27">
        <f t="shared" si="9"/>
        <v>0</v>
      </c>
      <c r="T221" s="13"/>
      <c r="U221" s="13"/>
      <c r="V221" s="13"/>
      <c r="W221" s="27">
        <f t="shared" si="10"/>
        <v>0</v>
      </c>
      <c r="X221" s="27">
        <f t="shared" si="11"/>
        <v>0</v>
      </c>
    </row>
    <row r="222" spans="1:24" ht="16" x14ac:dyDescent="0.35">
      <c r="A222" s="11" t="s">
        <v>43</v>
      </c>
      <c r="B222" s="11" t="s">
        <v>132</v>
      </c>
      <c r="C222" s="13"/>
      <c r="D222" s="13"/>
      <c r="E222" s="14">
        <v>0</v>
      </c>
      <c r="F222" s="12">
        <v>27342</v>
      </c>
      <c r="G222" s="13"/>
      <c r="H222" s="14">
        <v>0</v>
      </c>
      <c r="I222" s="13"/>
      <c r="J222" s="13"/>
      <c r="K222" s="13"/>
      <c r="L222" s="13"/>
      <c r="M222" s="14">
        <v>0</v>
      </c>
      <c r="N222" s="13"/>
      <c r="O222" s="12">
        <v>1116469</v>
      </c>
      <c r="P222" s="14">
        <v>0</v>
      </c>
      <c r="Q222" s="13"/>
      <c r="R222" s="13"/>
      <c r="S222" s="27">
        <f t="shared" si="9"/>
        <v>1143811</v>
      </c>
      <c r="T222" s="13"/>
      <c r="U222" s="13"/>
      <c r="V222" s="13"/>
      <c r="W222" s="27">
        <f t="shared" si="10"/>
        <v>0</v>
      </c>
      <c r="X222" s="27">
        <f t="shared" si="11"/>
        <v>1143811</v>
      </c>
    </row>
    <row r="223" spans="1:24" ht="16" x14ac:dyDescent="0.35">
      <c r="A223" s="11" t="s">
        <v>44</v>
      </c>
      <c r="B223" s="11" t="s">
        <v>133</v>
      </c>
      <c r="C223" s="13"/>
      <c r="D223" s="13"/>
      <c r="E223" s="14">
        <v>0</v>
      </c>
      <c r="F223" s="14">
        <v>0</v>
      </c>
      <c r="G223" s="13"/>
      <c r="H223" s="14">
        <v>0</v>
      </c>
      <c r="I223" s="13"/>
      <c r="J223" s="13"/>
      <c r="K223" s="13"/>
      <c r="L223" s="13"/>
      <c r="M223" s="14">
        <v>0</v>
      </c>
      <c r="N223" s="13"/>
      <c r="O223" s="13"/>
      <c r="P223" s="14">
        <v>0</v>
      </c>
      <c r="Q223" s="13"/>
      <c r="R223" s="13"/>
      <c r="S223" s="27">
        <f t="shared" si="9"/>
        <v>0</v>
      </c>
      <c r="T223" s="13"/>
      <c r="U223" s="13"/>
      <c r="V223" s="13"/>
      <c r="W223" s="27">
        <f t="shared" si="10"/>
        <v>0</v>
      </c>
      <c r="X223" s="27">
        <f t="shared" si="11"/>
        <v>0</v>
      </c>
    </row>
    <row r="224" spans="1:24" x14ac:dyDescent="0.35">
      <c r="A224" s="11" t="s">
        <v>45</v>
      </c>
      <c r="B224" s="11" t="s">
        <v>134</v>
      </c>
      <c r="C224" s="13"/>
      <c r="D224" s="13"/>
      <c r="E224" s="14">
        <v>0</v>
      </c>
      <c r="F224" s="14">
        <v>0</v>
      </c>
      <c r="G224" s="13"/>
      <c r="H224" s="14">
        <v>0</v>
      </c>
      <c r="I224" s="13"/>
      <c r="J224" s="13"/>
      <c r="K224" s="13"/>
      <c r="L224" s="13"/>
      <c r="M224" s="14">
        <v>0</v>
      </c>
      <c r="N224" s="13"/>
      <c r="O224" s="13"/>
      <c r="P224" s="14">
        <v>0</v>
      </c>
      <c r="Q224" s="13"/>
      <c r="R224" s="13"/>
      <c r="S224" s="27">
        <f t="shared" si="9"/>
        <v>0</v>
      </c>
      <c r="T224" s="13"/>
      <c r="U224" s="13"/>
      <c r="V224" s="13"/>
      <c r="W224" s="27">
        <f t="shared" si="10"/>
        <v>0</v>
      </c>
      <c r="X224" s="27">
        <f t="shared" si="11"/>
        <v>0</v>
      </c>
    </row>
    <row r="225" spans="1:24" ht="16" x14ac:dyDescent="0.35">
      <c r="A225" s="11" t="s">
        <v>46</v>
      </c>
      <c r="B225" s="11" t="s">
        <v>135</v>
      </c>
      <c r="C225" s="13"/>
      <c r="D225" s="13"/>
      <c r="E225" s="14">
        <v>0</v>
      </c>
      <c r="F225" s="14">
        <v>0</v>
      </c>
      <c r="G225" s="13"/>
      <c r="H225" s="14">
        <v>0</v>
      </c>
      <c r="I225" s="13"/>
      <c r="J225" s="13"/>
      <c r="K225" s="13"/>
      <c r="L225" s="13"/>
      <c r="M225" s="14">
        <v>0</v>
      </c>
      <c r="N225" s="13"/>
      <c r="O225" s="13"/>
      <c r="P225" s="14">
        <v>0</v>
      </c>
      <c r="Q225" s="13"/>
      <c r="R225" s="13"/>
      <c r="S225" s="27">
        <f t="shared" si="9"/>
        <v>0</v>
      </c>
      <c r="T225" s="13"/>
      <c r="U225" s="13"/>
      <c r="V225" s="13"/>
      <c r="W225" s="27">
        <f t="shared" si="10"/>
        <v>0</v>
      </c>
      <c r="X225" s="27">
        <f t="shared" si="11"/>
        <v>0</v>
      </c>
    </row>
    <row r="226" spans="1:24" ht="16" x14ac:dyDescent="0.35">
      <c r="A226" s="11" t="s">
        <v>51</v>
      </c>
      <c r="B226" s="11" t="s">
        <v>140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27"/>
      <c r="T226" s="13"/>
      <c r="U226" s="13"/>
      <c r="V226" s="13"/>
      <c r="W226" s="27"/>
      <c r="X226" s="27"/>
    </row>
    <row r="227" spans="1:24" x14ac:dyDescent="0.35">
      <c r="A227" s="11" t="s">
        <v>41</v>
      </c>
      <c r="B227" s="11" t="s">
        <v>130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27">
        <f t="shared" si="9"/>
        <v>0</v>
      </c>
      <c r="T227" s="13"/>
      <c r="U227" s="13"/>
      <c r="V227" s="13"/>
      <c r="W227" s="27">
        <f t="shared" si="10"/>
        <v>0</v>
      </c>
      <c r="X227" s="27">
        <f t="shared" si="11"/>
        <v>0</v>
      </c>
    </row>
    <row r="228" spans="1:24" x14ac:dyDescent="0.35">
      <c r="A228" s="11" t="s">
        <v>23</v>
      </c>
      <c r="B228" s="11" t="s">
        <v>112</v>
      </c>
      <c r="C228" s="13"/>
      <c r="D228" s="13"/>
      <c r="E228" s="14">
        <v>0</v>
      </c>
      <c r="F228" s="12">
        <v>438659</v>
      </c>
      <c r="G228" s="13"/>
      <c r="H228" s="12">
        <v>10141</v>
      </c>
      <c r="I228" s="13"/>
      <c r="J228" s="13"/>
      <c r="K228" s="13"/>
      <c r="L228" s="13"/>
      <c r="M228" s="12">
        <v>2152974</v>
      </c>
      <c r="N228" s="13"/>
      <c r="O228" s="12">
        <v>8147355</v>
      </c>
      <c r="P228" s="12">
        <v>14307</v>
      </c>
      <c r="Q228" s="13"/>
      <c r="R228" s="12">
        <v>4613</v>
      </c>
      <c r="S228" s="27">
        <f t="shared" si="9"/>
        <v>10768049</v>
      </c>
      <c r="T228" s="13"/>
      <c r="U228" s="13"/>
      <c r="V228" s="13"/>
      <c r="W228" s="27">
        <f t="shared" si="10"/>
        <v>0</v>
      </c>
      <c r="X228" s="27">
        <f t="shared" si="11"/>
        <v>10768049</v>
      </c>
    </row>
    <row r="229" spans="1:24" x14ac:dyDescent="0.35">
      <c r="A229" s="11" t="s">
        <v>24</v>
      </c>
      <c r="B229" s="11" t="s">
        <v>113</v>
      </c>
      <c r="C229" s="13"/>
      <c r="D229" s="13"/>
      <c r="E229" s="14">
        <v>0</v>
      </c>
      <c r="F229" s="12">
        <v>108321</v>
      </c>
      <c r="G229" s="13"/>
      <c r="H229" s="12">
        <v>79303</v>
      </c>
      <c r="I229" s="13"/>
      <c r="J229" s="13"/>
      <c r="K229" s="13"/>
      <c r="L229" s="13"/>
      <c r="M229" s="12">
        <v>2575998</v>
      </c>
      <c r="N229" s="13"/>
      <c r="O229" s="12">
        <v>-7240614</v>
      </c>
      <c r="P229" s="12">
        <v>43721</v>
      </c>
      <c r="Q229" s="13"/>
      <c r="R229" s="12">
        <v>457088</v>
      </c>
      <c r="S229" s="27">
        <f t="shared" si="9"/>
        <v>-3976183</v>
      </c>
      <c r="T229" s="13"/>
      <c r="U229" s="13"/>
      <c r="V229" s="13"/>
      <c r="W229" s="27">
        <f t="shared" si="10"/>
        <v>0</v>
      </c>
      <c r="X229" s="27">
        <f t="shared" si="11"/>
        <v>-3976183</v>
      </c>
    </row>
    <row r="230" spans="1:24" x14ac:dyDescent="0.35">
      <c r="A230" s="11" t="s">
        <v>42</v>
      </c>
      <c r="B230" s="11" t="s">
        <v>131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27">
        <f t="shared" si="9"/>
        <v>0</v>
      </c>
      <c r="T230" s="13"/>
      <c r="U230" s="13"/>
      <c r="V230" s="13"/>
      <c r="W230" s="27">
        <f t="shared" si="10"/>
        <v>0</v>
      </c>
      <c r="X230" s="27">
        <f t="shared" si="11"/>
        <v>0</v>
      </c>
    </row>
    <row r="231" spans="1:24" x14ac:dyDescent="0.35">
      <c r="A231" s="11" t="s">
        <v>23</v>
      </c>
      <c r="B231" s="11" t="s">
        <v>112</v>
      </c>
      <c r="C231" s="13"/>
      <c r="D231" s="13"/>
      <c r="E231" s="14">
        <v>0</v>
      </c>
      <c r="F231" s="14">
        <v>0</v>
      </c>
      <c r="G231" s="13"/>
      <c r="H231" s="14">
        <v>0</v>
      </c>
      <c r="I231" s="13"/>
      <c r="J231" s="13"/>
      <c r="K231" s="13"/>
      <c r="L231" s="13"/>
      <c r="M231" s="14">
        <v>0</v>
      </c>
      <c r="N231" s="13"/>
      <c r="O231" s="13"/>
      <c r="P231" s="14">
        <v>0</v>
      </c>
      <c r="Q231" s="13"/>
      <c r="R231" s="13"/>
      <c r="S231" s="27">
        <f t="shared" si="9"/>
        <v>0</v>
      </c>
      <c r="T231" s="13"/>
      <c r="U231" s="13"/>
      <c r="V231" s="13"/>
      <c r="W231" s="27">
        <f t="shared" si="10"/>
        <v>0</v>
      </c>
      <c r="X231" s="27">
        <f t="shared" si="11"/>
        <v>0</v>
      </c>
    </row>
    <row r="232" spans="1:24" x14ac:dyDescent="0.35">
      <c r="A232" s="11" t="s">
        <v>24</v>
      </c>
      <c r="B232" s="11" t="s">
        <v>113</v>
      </c>
      <c r="C232" s="13"/>
      <c r="D232" s="13"/>
      <c r="E232" s="14">
        <v>0</v>
      </c>
      <c r="F232" s="14">
        <v>0</v>
      </c>
      <c r="G232" s="13"/>
      <c r="H232" s="14">
        <v>0</v>
      </c>
      <c r="I232" s="13"/>
      <c r="J232" s="13"/>
      <c r="K232" s="13"/>
      <c r="L232" s="13"/>
      <c r="M232" s="14">
        <v>0</v>
      </c>
      <c r="N232" s="13"/>
      <c r="O232" s="13"/>
      <c r="P232" s="14">
        <v>0</v>
      </c>
      <c r="Q232" s="13"/>
      <c r="R232" s="13"/>
      <c r="S232" s="27">
        <f t="shared" si="9"/>
        <v>0</v>
      </c>
      <c r="T232" s="13"/>
      <c r="U232" s="13"/>
      <c r="V232" s="13"/>
      <c r="W232" s="27">
        <f t="shared" si="10"/>
        <v>0</v>
      </c>
      <c r="X232" s="27">
        <f t="shared" si="11"/>
        <v>0</v>
      </c>
    </row>
    <row r="233" spans="1:24" ht="16" x14ac:dyDescent="0.35">
      <c r="A233" s="11" t="s">
        <v>43</v>
      </c>
      <c r="B233" s="11" t="s">
        <v>132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27">
        <f t="shared" si="9"/>
        <v>0</v>
      </c>
      <c r="T233" s="13"/>
      <c r="U233" s="13"/>
      <c r="V233" s="13"/>
      <c r="W233" s="27">
        <f t="shared" si="10"/>
        <v>0</v>
      </c>
      <c r="X233" s="27">
        <f t="shared" si="11"/>
        <v>0</v>
      </c>
    </row>
    <row r="234" spans="1:24" x14ac:dyDescent="0.35">
      <c r="A234" s="11" t="s">
        <v>23</v>
      </c>
      <c r="B234" s="11" t="s">
        <v>112</v>
      </c>
      <c r="C234" s="13"/>
      <c r="D234" s="13"/>
      <c r="E234" s="14">
        <v>0</v>
      </c>
      <c r="F234" s="12">
        <v>22013</v>
      </c>
      <c r="G234" s="13"/>
      <c r="H234" s="14">
        <v>0</v>
      </c>
      <c r="I234" s="13"/>
      <c r="J234" s="13"/>
      <c r="K234" s="13"/>
      <c r="L234" s="13"/>
      <c r="M234" s="14">
        <v>0</v>
      </c>
      <c r="N234" s="13"/>
      <c r="O234" s="13"/>
      <c r="P234" s="14">
        <v>0</v>
      </c>
      <c r="Q234" s="13"/>
      <c r="R234" s="13"/>
      <c r="S234" s="27">
        <f t="shared" si="9"/>
        <v>22013</v>
      </c>
      <c r="T234" s="13"/>
      <c r="U234" s="13"/>
      <c r="V234" s="13"/>
      <c r="W234" s="27">
        <f t="shared" si="10"/>
        <v>0</v>
      </c>
      <c r="X234" s="27">
        <f t="shared" si="11"/>
        <v>22013</v>
      </c>
    </row>
    <row r="235" spans="1:24" x14ac:dyDescent="0.35">
      <c r="A235" s="11" t="s">
        <v>24</v>
      </c>
      <c r="B235" s="11" t="s">
        <v>113</v>
      </c>
      <c r="C235" s="13"/>
      <c r="D235" s="13"/>
      <c r="E235" s="14">
        <v>0</v>
      </c>
      <c r="F235" s="12">
        <v>5329</v>
      </c>
      <c r="G235" s="13"/>
      <c r="H235" s="14">
        <v>0</v>
      </c>
      <c r="I235" s="13"/>
      <c r="J235" s="13"/>
      <c r="K235" s="13"/>
      <c r="L235" s="13"/>
      <c r="M235" s="14">
        <v>0</v>
      </c>
      <c r="N235" s="13"/>
      <c r="O235" s="12">
        <v>1116469</v>
      </c>
      <c r="P235" s="14">
        <v>0</v>
      </c>
      <c r="Q235" s="13"/>
      <c r="R235" s="13"/>
      <c r="S235" s="27">
        <f t="shared" si="9"/>
        <v>1121798</v>
      </c>
      <c r="T235" s="13"/>
      <c r="U235" s="13"/>
      <c r="V235" s="13"/>
      <c r="W235" s="27">
        <f t="shared" si="10"/>
        <v>0</v>
      </c>
      <c r="X235" s="27">
        <f t="shared" si="11"/>
        <v>1121798</v>
      </c>
    </row>
    <row r="236" spans="1:24" ht="16" x14ac:dyDescent="0.35">
      <c r="A236" s="11" t="s">
        <v>44</v>
      </c>
      <c r="B236" s="11" t="s">
        <v>133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27">
        <f t="shared" si="9"/>
        <v>0</v>
      </c>
      <c r="T236" s="13"/>
      <c r="U236" s="13"/>
      <c r="V236" s="13"/>
      <c r="W236" s="27">
        <f t="shared" si="10"/>
        <v>0</v>
      </c>
      <c r="X236" s="27">
        <f t="shared" si="11"/>
        <v>0</v>
      </c>
    </row>
    <row r="237" spans="1:24" x14ac:dyDescent="0.35">
      <c r="A237" s="11" t="s">
        <v>23</v>
      </c>
      <c r="B237" s="11" t="s">
        <v>112</v>
      </c>
      <c r="C237" s="13"/>
      <c r="D237" s="13"/>
      <c r="E237" s="14">
        <v>0</v>
      </c>
      <c r="F237" s="14">
        <v>0</v>
      </c>
      <c r="G237" s="13"/>
      <c r="H237" s="14">
        <v>0</v>
      </c>
      <c r="I237" s="13"/>
      <c r="J237" s="13"/>
      <c r="K237" s="13"/>
      <c r="L237" s="13"/>
      <c r="M237" s="14">
        <v>0</v>
      </c>
      <c r="N237" s="13"/>
      <c r="O237" s="13"/>
      <c r="P237" s="14">
        <v>0</v>
      </c>
      <c r="Q237" s="13"/>
      <c r="R237" s="13"/>
      <c r="S237" s="27">
        <f t="shared" si="9"/>
        <v>0</v>
      </c>
      <c r="T237" s="13"/>
      <c r="U237" s="13"/>
      <c r="V237" s="13"/>
      <c r="W237" s="27">
        <f t="shared" si="10"/>
        <v>0</v>
      </c>
      <c r="X237" s="27">
        <f t="shared" si="11"/>
        <v>0</v>
      </c>
    </row>
    <row r="238" spans="1:24" x14ac:dyDescent="0.35">
      <c r="A238" s="11" t="s">
        <v>24</v>
      </c>
      <c r="B238" s="11" t="s">
        <v>113</v>
      </c>
      <c r="C238" s="13"/>
      <c r="D238" s="13"/>
      <c r="E238" s="14">
        <v>0</v>
      </c>
      <c r="F238" s="14">
        <v>0</v>
      </c>
      <c r="G238" s="13"/>
      <c r="H238" s="14">
        <v>0</v>
      </c>
      <c r="I238" s="13"/>
      <c r="J238" s="13"/>
      <c r="K238" s="13"/>
      <c r="L238" s="13"/>
      <c r="M238" s="14">
        <v>0</v>
      </c>
      <c r="N238" s="13"/>
      <c r="O238" s="13"/>
      <c r="P238" s="14">
        <v>0</v>
      </c>
      <c r="Q238" s="13"/>
      <c r="R238" s="13"/>
      <c r="S238" s="27">
        <f t="shared" si="9"/>
        <v>0</v>
      </c>
      <c r="T238" s="13"/>
      <c r="U238" s="13"/>
      <c r="V238" s="13"/>
      <c r="W238" s="27">
        <f t="shared" si="10"/>
        <v>0</v>
      </c>
      <c r="X238" s="27">
        <f t="shared" si="11"/>
        <v>0</v>
      </c>
    </row>
    <row r="239" spans="1:24" x14ac:dyDescent="0.35">
      <c r="A239" s="11" t="s">
        <v>45</v>
      </c>
      <c r="B239" s="11" t="s">
        <v>134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27">
        <f t="shared" si="9"/>
        <v>0</v>
      </c>
      <c r="T239" s="13"/>
      <c r="U239" s="13"/>
      <c r="V239" s="13"/>
      <c r="W239" s="27">
        <f t="shared" si="10"/>
        <v>0</v>
      </c>
      <c r="X239" s="27">
        <f t="shared" si="11"/>
        <v>0</v>
      </c>
    </row>
    <row r="240" spans="1:24" x14ac:dyDescent="0.35">
      <c r="A240" s="11" t="s">
        <v>23</v>
      </c>
      <c r="B240" s="11" t="s">
        <v>112</v>
      </c>
      <c r="C240" s="13"/>
      <c r="D240" s="13"/>
      <c r="E240" s="14">
        <v>0</v>
      </c>
      <c r="F240" s="14">
        <v>0</v>
      </c>
      <c r="G240" s="13"/>
      <c r="H240" s="14">
        <v>0</v>
      </c>
      <c r="I240" s="13"/>
      <c r="J240" s="13"/>
      <c r="K240" s="13"/>
      <c r="L240" s="13"/>
      <c r="M240" s="14">
        <v>0</v>
      </c>
      <c r="N240" s="13"/>
      <c r="O240" s="13"/>
      <c r="P240" s="14">
        <v>0</v>
      </c>
      <c r="Q240" s="13"/>
      <c r="R240" s="13"/>
      <c r="S240" s="27">
        <f t="shared" si="9"/>
        <v>0</v>
      </c>
      <c r="T240" s="13"/>
      <c r="U240" s="13"/>
      <c r="V240" s="13"/>
      <c r="W240" s="27">
        <f t="shared" si="10"/>
        <v>0</v>
      </c>
      <c r="X240" s="27">
        <f t="shared" si="11"/>
        <v>0</v>
      </c>
    </row>
    <row r="241" spans="1:24" x14ac:dyDescent="0.35">
      <c r="A241" s="11" t="s">
        <v>24</v>
      </c>
      <c r="B241" s="11" t="s">
        <v>113</v>
      </c>
      <c r="C241" s="13"/>
      <c r="D241" s="13"/>
      <c r="E241" s="14">
        <v>0</v>
      </c>
      <c r="F241" s="14">
        <v>0</v>
      </c>
      <c r="G241" s="13"/>
      <c r="H241" s="14">
        <v>0</v>
      </c>
      <c r="I241" s="13"/>
      <c r="J241" s="13"/>
      <c r="K241" s="13"/>
      <c r="L241" s="13"/>
      <c r="M241" s="14">
        <v>0</v>
      </c>
      <c r="N241" s="13"/>
      <c r="O241" s="13"/>
      <c r="P241" s="14">
        <v>0</v>
      </c>
      <c r="Q241" s="13"/>
      <c r="R241" s="13"/>
      <c r="S241" s="27">
        <f t="shared" si="9"/>
        <v>0</v>
      </c>
      <c r="T241" s="13"/>
      <c r="U241" s="13"/>
      <c r="V241" s="13"/>
      <c r="W241" s="27">
        <f t="shared" si="10"/>
        <v>0</v>
      </c>
      <c r="X241" s="27">
        <f t="shared" si="11"/>
        <v>0</v>
      </c>
    </row>
    <row r="242" spans="1:24" ht="16" x14ac:dyDescent="0.35">
      <c r="A242" s="11" t="s">
        <v>46</v>
      </c>
      <c r="B242" s="11" t="s">
        <v>135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27">
        <f t="shared" si="9"/>
        <v>0</v>
      </c>
      <c r="T242" s="13"/>
      <c r="U242" s="13"/>
      <c r="V242" s="13"/>
      <c r="W242" s="27">
        <f t="shared" si="10"/>
        <v>0</v>
      </c>
      <c r="X242" s="27">
        <f t="shared" si="11"/>
        <v>0</v>
      </c>
    </row>
    <row r="243" spans="1:24" x14ac:dyDescent="0.35">
      <c r="A243" s="11" t="s">
        <v>23</v>
      </c>
      <c r="B243" s="11" t="s">
        <v>112</v>
      </c>
      <c r="C243" s="13"/>
      <c r="D243" s="13"/>
      <c r="E243" s="14">
        <v>0</v>
      </c>
      <c r="F243" s="14">
        <v>0</v>
      </c>
      <c r="G243" s="13"/>
      <c r="H243" s="14">
        <v>0</v>
      </c>
      <c r="I243" s="13"/>
      <c r="J243" s="13"/>
      <c r="K243" s="13"/>
      <c r="L243" s="13"/>
      <c r="M243" s="14">
        <v>0</v>
      </c>
      <c r="N243" s="13"/>
      <c r="O243" s="13"/>
      <c r="P243" s="14">
        <v>0</v>
      </c>
      <c r="Q243" s="13"/>
      <c r="R243" s="13"/>
      <c r="S243" s="27">
        <f t="shared" si="9"/>
        <v>0</v>
      </c>
      <c r="T243" s="13"/>
      <c r="U243" s="13"/>
      <c r="V243" s="13"/>
      <c r="W243" s="27">
        <f t="shared" si="10"/>
        <v>0</v>
      </c>
      <c r="X243" s="27">
        <f t="shared" si="11"/>
        <v>0</v>
      </c>
    </row>
    <row r="244" spans="1:24" x14ac:dyDescent="0.35">
      <c r="A244" s="11" t="s">
        <v>24</v>
      </c>
      <c r="B244" s="11" t="s">
        <v>113</v>
      </c>
      <c r="C244" s="13"/>
      <c r="D244" s="13"/>
      <c r="E244" s="14">
        <v>0</v>
      </c>
      <c r="F244" s="14">
        <v>0</v>
      </c>
      <c r="G244" s="13"/>
      <c r="H244" s="14">
        <v>0</v>
      </c>
      <c r="I244" s="13"/>
      <c r="J244" s="13"/>
      <c r="K244" s="13"/>
      <c r="L244" s="13"/>
      <c r="M244" s="14">
        <v>0</v>
      </c>
      <c r="N244" s="13"/>
      <c r="O244" s="13"/>
      <c r="P244" s="14">
        <v>0</v>
      </c>
      <c r="Q244" s="13"/>
      <c r="R244" s="13"/>
      <c r="S244" s="27">
        <f t="shared" ref="S244:S272" si="12">SUM(C244:R244)</f>
        <v>0</v>
      </c>
      <c r="T244" s="13"/>
      <c r="U244" s="13"/>
      <c r="V244" s="13"/>
      <c r="W244" s="27">
        <f t="shared" ref="W244:W272" si="13">SUM(T244:V244)</f>
        <v>0</v>
      </c>
      <c r="X244" s="27">
        <f t="shared" ref="X244:X272" si="14">S244+W244</f>
        <v>0</v>
      </c>
    </row>
    <row r="245" spans="1:24" ht="16" x14ac:dyDescent="0.35">
      <c r="A245" s="11" t="s">
        <v>66</v>
      </c>
      <c r="B245" s="11" t="s">
        <v>155</v>
      </c>
      <c r="C245" s="13"/>
      <c r="D245" s="13"/>
      <c r="E245" s="14">
        <v>0</v>
      </c>
      <c r="F245" s="14">
        <v>0</v>
      </c>
      <c r="G245" s="13"/>
      <c r="H245" s="14">
        <v>0</v>
      </c>
      <c r="I245" s="13"/>
      <c r="J245" s="13"/>
      <c r="K245" s="13"/>
      <c r="L245" s="13"/>
      <c r="M245" s="14">
        <v>0</v>
      </c>
      <c r="N245" s="13"/>
      <c r="O245" s="13"/>
      <c r="P245" s="13"/>
      <c r="Q245" s="13"/>
      <c r="R245" s="13"/>
      <c r="S245" s="27">
        <f t="shared" si="12"/>
        <v>0</v>
      </c>
      <c r="T245" s="13"/>
      <c r="U245" s="13"/>
      <c r="V245" s="13"/>
      <c r="W245" s="27">
        <f t="shared" si="13"/>
        <v>0</v>
      </c>
      <c r="X245" s="27">
        <f t="shared" si="14"/>
        <v>0</v>
      </c>
    </row>
    <row r="246" spans="1:24" x14ac:dyDescent="0.35">
      <c r="A246" s="11" t="s">
        <v>47</v>
      </c>
      <c r="B246" s="11" t="s">
        <v>136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27"/>
      <c r="T246" s="13"/>
      <c r="U246" s="13"/>
      <c r="V246" s="13"/>
      <c r="W246" s="27"/>
      <c r="X246" s="27"/>
    </row>
    <row r="247" spans="1:24" x14ac:dyDescent="0.35">
      <c r="A247" s="11" t="s">
        <v>48</v>
      </c>
      <c r="B247" s="11" t="s">
        <v>137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27">
        <f t="shared" si="12"/>
        <v>0</v>
      </c>
      <c r="T247" s="13"/>
      <c r="U247" s="13"/>
      <c r="V247" s="13"/>
      <c r="W247" s="27">
        <f t="shared" si="13"/>
        <v>0</v>
      </c>
      <c r="X247" s="27">
        <f t="shared" si="14"/>
        <v>0</v>
      </c>
    </row>
    <row r="248" spans="1:24" ht="16" x14ac:dyDescent="0.35">
      <c r="A248" s="11" t="s">
        <v>49</v>
      </c>
      <c r="B248" s="11" t="s">
        <v>138</v>
      </c>
      <c r="C248" s="13"/>
      <c r="D248" s="13"/>
      <c r="E248" s="14">
        <v>0</v>
      </c>
      <c r="F248" s="14">
        <v>0</v>
      </c>
      <c r="G248" s="13"/>
      <c r="H248" s="14">
        <v>0</v>
      </c>
      <c r="I248" s="13"/>
      <c r="J248" s="13"/>
      <c r="K248" s="13"/>
      <c r="L248" s="13"/>
      <c r="M248" s="14">
        <v>0</v>
      </c>
      <c r="N248" s="13"/>
      <c r="O248" s="13"/>
      <c r="P248" s="13"/>
      <c r="Q248" s="13"/>
      <c r="R248" s="13"/>
      <c r="S248" s="27">
        <f t="shared" si="12"/>
        <v>0</v>
      </c>
      <c r="T248" s="13"/>
      <c r="U248" s="13"/>
      <c r="V248" s="13"/>
      <c r="W248" s="27">
        <f t="shared" si="13"/>
        <v>0</v>
      </c>
      <c r="X248" s="27">
        <f t="shared" si="14"/>
        <v>0</v>
      </c>
    </row>
    <row r="249" spans="1:24" ht="16" x14ac:dyDescent="0.35">
      <c r="A249" s="11" t="s">
        <v>50</v>
      </c>
      <c r="B249" s="11" t="s">
        <v>139</v>
      </c>
      <c r="C249" s="13"/>
      <c r="D249" s="13"/>
      <c r="E249" s="14">
        <v>0</v>
      </c>
      <c r="F249" s="14">
        <v>0</v>
      </c>
      <c r="G249" s="13"/>
      <c r="H249" s="14">
        <v>0</v>
      </c>
      <c r="I249" s="13"/>
      <c r="J249" s="13"/>
      <c r="K249" s="13"/>
      <c r="L249" s="13"/>
      <c r="M249" s="14">
        <v>0</v>
      </c>
      <c r="N249" s="13"/>
      <c r="O249" s="13"/>
      <c r="P249" s="13"/>
      <c r="Q249" s="13"/>
      <c r="R249" s="13"/>
      <c r="S249" s="27">
        <f t="shared" si="12"/>
        <v>0</v>
      </c>
      <c r="T249" s="13"/>
      <c r="U249" s="13"/>
      <c r="V249" s="13"/>
      <c r="W249" s="27">
        <f t="shared" si="13"/>
        <v>0</v>
      </c>
      <c r="X249" s="27">
        <f t="shared" si="14"/>
        <v>0</v>
      </c>
    </row>
    <row r="250" spans="1:24" x14ac:dyDescent="0.35">
      <c r="A250" s="11" t="s">
        <v>67</v>
      </c>
      <c r="B250" s="11" t="s">
        <v>156</v>
      </c>
      <c r="C250" s="13"/>
      <c r="D250" s="13"/>
      <c r="E250" s="14">
        <v>0</v>
      </c>
      <c r="F250" s="14">
        <v>0</v>
      </c>
      <c r="G250" s="13"/>
      <c r="H250" s="12">
        <v>3055537</v>
      </c>
      <c r="I250" s="13"/>
      <c r="J250" s="13"/>
      <c r="K250" s="13"/>
      <c r="L250" s="13"/>
      <c r="M250" s="12">
        <v>280733</v>
      </c>
      <c r="N250" s="13"/>
      <c r="O250" s="13"/>
      <c r="P250" s="14">
        <v>0</v>
      </c>
      <c r="Q250" s="13"/>
      <c r="R250" s="13"/>
      <c r="S250" s="27">
        <f t="shared" si="12"/>
        <v>3336270</v>
      </c>
      <c r="T250" s="13"/>
      <c r="U250" s="12">
        <v>1122429</v>
      </c>
      <c r="V250" s="13"/>
      <c r="W250" s="27">
        <f t="shared" si="13"/>
        <v>1122429</v>
      </c>
      <c r="X250" s="27">
        <f t="shared" si="14"/>
        <v>4458699</v>
      </c>
    </row>
    <row r="251" spans="1:24" x14ac:dyDescent="0.35">
      <c r="A251" s="11" t="s">
        <v>68</v>
      </c>
      <c r="B251" s="11" t="s">
        <v>157</v>
      </c>
      <c r="C251" s="13"/>
      <c r="D251" s="13"/>
      <c r="E251" s="14">
        <v>0</v>
      </c>
      <c r="F251" s="14">
        <v>0</v>
      </c>
      <c r="G251" s="13"/>
      <c r="H251" s="12">
        <v>3055537</v>
      </c>
      <c r="I251" s="13"/>
      <c r="J251" s="13"/>
      <c r="K251" s="13"/>
      <c r="L251" s="13"/>
      <c r="M251" s="12">
        <v>280733</v>
      </c>
      <c r="N251" s="13"/>
      <c r="O251" s="13"/>
      <c r="P251" s="14">
        <v>0</v>
      </c>
      <c r="Q251" s="13"/>
      <c r="R251" s="13"/>
      <c r="S251" s="27">
        <f t="shared" si="12"/>
        <v>3336270</v>
      </c>
      <c r="T251" s="13"/>
      <c r="U251" s="12">
        <v>1122429</v>
      </c>
      <c r="V251" s="13"/>
      <c r="W251" s="27">
        <f t="shared" si="13"/>
        <v>1122429</v>
      </c>
      <c r="X251" s="27">
        <f t="shared" si="14"/>
        <v>4458699</v>
      </c>
    </row>
    <row r="252" spans="1:24" x14ac:dyDescent="0.35">
      <c r="A252" s="11" t="s">
        <v>13</v>
      </c>
      <c r="B252" s="11" t="s">
        <v>102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27"/>
      <c r="T252" s="13"/>
      <c r="U252" s="13"/>
      <c r="V252" s="13"/>
      <c r="W252" s="27"/>
      <c r="X252" s="27"/>
    </row>
    <row r="253" spans="1:24" x14ac:dyDescent="0.35">
      <c r="A253" s="11" t="s">
        <v>14</v>
      </c>
      <c r="B253" s="11" t="s">
        <v>103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27">
        <f t="shared" si="12"/>
        <v>0</v>
      </c>
      <c r="T253" s="13"/>
      <c r="U253" s="13"/>
      <c r="V253" s="13"/>
      <c r="W253" s="27">
        <f t="shared" si="13"/>
        <v>0</v>
      </c>
      <c r="X253" s="27">
        <f t="shared" si="14"/>
        <v>0</v>
      </c>
    </row>
    <row r="254" spans="1:24" x14ac:dyDescent="0.35">
      <c r="A254" s="11" t="s">
        <v>25</v>
      </c>
      <c r="B254" s="11" t="s">
        <v>114</v>
      </c>
      <c r="C254" s="13"/>
      <c r="D254" s="13"/>
      <c r="E254" s="14">
        <v>0</v>
      </c>
      <c r="F254" s="14">
        <v>0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27">
        <f t="shared" si="12"/>
        <v>0</v>
      </c>
      <c r="T254" s="13"/>
      <c r="U254" s="12">
        <v>745360</v>
      </c>
      <c r="V254" s="13"/>
      <c r="W254" s="27">
        <f t="shared" si="13"/>
        <v>745360</v>
      </c>
      <c r="X254" s="27">
        <f t="shared" si="14"/>
        <v>745360</v>
      </c>
    </row>
    <row r="255" spans="1:24" x14ac:dyDescent="0.35">
      <c r="A255" s="11" t="s">
        <v>26</v>
      </c>
      <c r="B255" s="11" t="s">
        <v>115</v>
      </c>
      <c r="C255" s="13"/>
      <c r="D255" s="13"/>
      <c r="E255" s="14">
        <v>0</v>
      </c>
      <c r="F255" s="14">
        <v>0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27">
        <f t="shared" si="12"/>
        <v>0</v>
      </c>
      <c r="T255" s="13"/>
      <c r="U255" s="14">
        <v>0</v>
      </c>
      <c r="V255" s="13"/>
      <c r="W255" s="27">
        <f t="shared" si="13"/>
        <v>0</v>
      </c>
      <c r="X255" s="27">
        <f t="shared" si="14"/>
        <v>0</v>
      </c>
    </row>
    <row r="256" spans="1:24" x14ac:dyDescent="0.35">
      <c r="A256" s="11" t="s">
        <v>27</v>
      </c>
      <c r="B256" s="11" t="s">
        <v>116</v>
      </c>
      <c r="C256" s="13"/>
      <c r="D256" s="13"/>
      <c r="E256" s="14">
        <v>0</v>
      </c>
      <c r="F256" s="14">
        <v>0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27">
        <f t="shared" si="12"/>
        <v>0</v>
      </c>
      <c r="T256" s="13"/>
      <c r="U256" s="14">
        <v>0</v>
      </c>
      <c r="V256" s="13"/>
      <c r="W256" s="27">
        <f t="shared" si="13"/>
        <v>0</v>
      </c>
      <c r="X256" s="27">
        <f t="shared" si="14"/>
        <v>0</v>
      </c>
    </row>
    <row r="257" spans="1:24" x14ac:dyDescent="0.35">
      <c r="A257" s="11" t="s">
        <v>28</v>
      </c>
      <c r="B257" s="11" t="s">
        <v>117</v>
      </c>
      <c r="C257" s="13"/>
      <c r="D257" s="13"/>
      <c r="E257" s="14">
        <v>0</v>
      </c>
      <c r="F257" s="14">
        <v>0</v>
      </c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27">
        <f t="shared" si="12"/>
        <v>0</v>
      </c>
      <c r="T257" s="13"/>
      <c r="U257" s="14">
        <v>0</v>
      </c>
      <c r="V257" s="13"/>
      <c r="W257" s="27">
        <f t="shared" si="13"/>
        <v>0</v>
      </c>
      <c r="X257" s="27">
        <f t="shared" si="14"/>
        <v>0</v>
      </c>
    </row>
    <row r="258" spans="1:24" x14ac:dyDescent="0.35">
      <c r="A258" s="11" t="s">
        <v>29</v>
      </c>
      <c r="B258" s="11" t="s">
        <v>118</v>
      </c>
      <c r="C258" s="13"/>
      <c r="D258" s="13"/>
      <c r="E258" s="14">
        <v>0</v>
      </c>
      <c r="F258" s="14">
        <v>0</v>
      </c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27">
        <f t="shared" si="12"/>
        <v>0</v>
      </c>
      <c r="T258" s="13"/>
      <c r="U258" s="14">
        <v>0</v>
      </c>
      <c r="V258" s="13"/>
      <c r="W258" s="27">
        <f t="shared" si="13"/>
        <v>0</v>
      </c>
      <c r="X258" s="27">
        <f t="shared" si="14"/>
        <v>0</v>
      </c>
    </row>
    <row r="259" spans="1:24" x14ac:dyDescent="0.35">
      <c r="A259" s="11" t="s">
        <v>30</v>
      </c>
      <c r="B259" s="11" t="s">
        <v>119</v>
      </c>
      <c r="C259" s="13"/>
      <c r="D259" s="13"/>
      <c r="E259" s="14">
        <v>0</v>
      </c>
      <c r="F259" s="14">
        <v>0</v>
      </c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27">
        <f t="shared" si="12"/>
        <v>0</v>
      </c>
      <c r="T259" s="13"/>
      <c r="U259" s="14">
        <v>0</v>
      </c>
      <c r="V259" s="13"/>
      <c r="W259" s="27">
        <f t="shared" si="13"/>
        <v>0</v>
      </c>
      <c r="X259" s="27">
        <f t="shared" si="14"/>
        <v>0</v>
      </c>
    </row>
    <row r="260" spans="1:24" x14ac:dyDescent="0.35">
      <c r="A260" s="11" t="s">
        <v>31</v>
      </c>
      <c r="B260" s="11" t="s">
        <v>120</v>
      </c>
      <c r="C260" s="13"/>
      <c r="D260" s="13"/>
      <c r="E260" s="14">
        <v>0</v>
      </c>
      <c r="F260" s="14">
        <v>0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27">
        <f t="shared" si="12"/>
        <v>0</v>
      </c>
      <c r="T260" s="13"/>
      <c r="U260" s="14">
        <v>0</v>
      </c>
      <c r="V260" s="13"/>
      <c r="W260" s="27">
        <f t="shared" si="13"/>
        <v>0</v>
      </c>
      <c r="X260" s="27">
        <f t="shared" si="14"/>
        <v>0</v>
      </c>
    </row>
    <row r="261" spans="1:24" x14ac:dyDescent="0.35">
      <c r="A261" s="11" t="s">
        <v>15</v>
      </c>
      <c r="B261" s="11" t="s">
        <v>104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27">
        <f t="shared" si="12"/>
        <v>0</v>
      </c>
      <c r="T261" s="13"/>
      <c r="U261" s="13"/>
      <c r="V261" s="13"/>
      <c r="W261" s="27">
        <f t="shared" si="13"/>
        <v>0</v>
      </c>
      <c r="X261" s="27">
        <f t="shared" si="14"/>
        <v>0</v>
      </c>
    </row>
    <row r="262" spans="1:24" x14ac:dyDescent="0.35">
      <c r="A262" s="11" t="s">
        <v>32</v>
      </c>
      <c r="B262" s="11" t="s">
        <v>121</v>
      </c>
      <c r="C262" s="13"/>
      <c r="D262" s="13"/>
      <c r="E262" s="14">
        <v>0</v>
      </c>
      <c r="F262" s="14">
        <v>0</v>
      </c>
      <c r="G262" s="13"/>
      <c r="H262" s="12">
        <v>348758</v>
      </c>
      <c r="I262" s="13"/>
      <c r="J262" s="13"/>
      <c r="K262" s="13"/>
      <c r="L262" s="13"/>
      <c r="M262" s="14">
        <v>0</v>
      </c>
      <c r="N262" s="13"/>
      <c r="O262" s="13"/>
      <c r="P262" s="14">
        <v>0</v>
      </c>
      <c r="Q262" s="13"/>
      <c r="R262" s="13"/>
      <c r="S262" s="27">
        <f t="shared" si="12"/>
        <v>348758</v>
      </c>
      <c r="T262" s="13"/>
      <c r="U262" s="14">
        <v>0</v>
      </c>
      <c r="V262" s="13"/>
      <c r="W262" s="27">
        <f t="shared" si="13"/>
        <v>0</v>
      </c>
      <c r="X262" s="27">
        <f t="shared" si="14"/>
        <v>348758</v>
      </c>
    </row>
    <row r="263" spans="1:24" x14ac:dyDescent="0.35">
      <c r="A263" s="11" t="s">
        <v>33</v>
      </c>
      <c r="B263" s="11" t="s">
        <v>122</v>
      </c>
      <c r="C263" s="13"/>
      <c r="D263" s="13"/>
      <c r="E263" s="14">
        <v>0</v>
      </c>
      <c r="F263" s="14">
        <v>0</v>
      </c>
      <c r="G263" s="13"/>
      <c r="H263" s="12">
        <v>2629186</v>
      </c>
      <c r="I263" s="13"/>
      <c r="J263" s="13"/>
      <c r="K263" s="13"/>
      <c r="L263" s="13"/>
      <c r="M263" s="12">
        <v>145453</v>
      </c>
      <c r="N263" s="13"/>
      <c r="O263" s="13"/>
      <c r="P263" s="14">
        <v>0</v>
      </c>
      <c r="Q263" s="13"/>
      <c r="R263" s="13"/>
      <c r="S263" s="27">
        <f t="shared" si="12"/>
        <v>2774639</v>
      </c>
      <c r="T263" s="13"/>
      <c r="U263" s="12">
        <v>377069</v>
      </c>
      <c r="V263" s="13"/>
      <c r="W263" s="27">
        <f t="shared" si="13"/>
        <v>377069</v>
      </c>
      <c r="X263" s="27">
        <f t="shared" si="14"/>
        <v>3151708</v>
      </c>
    </row>
    <row r="264" spans="1:24" x14ac:dyDescent="0.35">
      <c r="A264" s="11" t="s">
        <v>34</v>
      </c>
      <c r="B264" s="11" t="s">
        <v>123</v>
      </c>
      <c r="C264" s="13"/>
      <c r="D264" s="13"/>
      <c r="E264" s="14">
        <v>0</v>
      </c>
      <c r="F264" s="14">
        <v>0</v>
      </c>
      <c r="G264" s="13"/>
      <c r="H264" s="12">
        <v>77593</v>
      </c>
      <c r="I264" s="13"/>
      <c r="J264" s="13"/>
      <c r="K264" s="13"/>
      <c r="L264" s="13"/>
      <c r="M264" s="12">
        <v>135037</v>
      </c>
      <c r="N264" s="13"/>
      <c r="O264" s="13"/>
      <c r="P264" s="14">
        <v>0</v>
      </c>
      <c r="Q264" s="13"/>
      <c r="R264" s="13"/>
      <c r="S264" s="27">
        <f t="shared" si="12"/>
        <v>212630</v>
      </c>
      <c r="T264" s="13"/>
      <c r="U264" s="14">
        <v>0</v>
      </c>
      <c r="V264" s="13"/>
      <c r="W264" s="27">
        <f t="shared" si="13"/>
        <v>0</v>
      </c>
      <c r="X264" s="27">
        <f t="shared" si="14"/>
        <v>212630</v>
      </c>
    </row>
    <row r="265" spans="1:24" x14ac:dyDescent="0.35">
      <c r="A265" s="11" t="s">
        <v>35</v>
      </c>
      <c r="B265" s="11" t="s">
        <v>124</v>
      </c>
      <c r="C265" s="13"/>
      <c r="D265" s="13"/>
      <c r="E265" s="14">
        <v>0</v>
      </c>
      <c r="F265" s="14">
        <v>0</v>
      </c>
      <c r="G265" s="13"/>
      <c r="H265" s="13"/>
      <c r="I265" s="13"/>
      <c r="J265" s="13"/>
      <c r="K265" s="13"/>
      <c r="L265" s="13"/>
      <c r="M265" s="12">
        <v>243</v>
      </c>
      <c r="N265" s="13"/>
      <c r="O265" s="13"/>
      <c r="P265" s="14">
        <v>0</v>
      </c>
      <c r="Q265" s="13"/>
      <c r="R265" s="13"/>
      <c r="S265" s="27">
        <f t="shared" si="12"/>
        <v>243</v>
      </c>
      <c r="T265" s="13"/>
      <c r="U265" s="14">
        <v>0</v>
      </c>
      <c r="V265" s="13"/>
      <c r="W265" s="27">
        <f t="shared" si="13"/>
        <v>0</v>
      </c>
      <c r="X265" s="27">
        <f t="shared" si="14"/>
        <v>243</v>
      </c>
    </row>
    <row r="266" spans="1:24" x14ac:dyDescent="0.35">
      <c r="A266" s="11" t="s">
        <v>36</v>
      </c>
      <c r="B266" s="11" t="s">
        <v>125</v>
      </c>
      <c r="C266" s="13"/>
      <c r="D266" s="13"/>
      <c r="E266" s="14">
        <v>0</v>
      </c>
      <c r="F266" s="14">
        <v>0</v>
      </c>
      <c r="G266" s="13"/>
      <c r="H266" s="13"/>
      <c r="I266" s="13"/>
      <c r="J266" s="13"/>
      <c r="K266" s="13"/>
      <c r="L266" s="13"/>
      <c r="M266" s="14">
        <v>0</v>
      </c>
      <c r="N266" s="13"/>
      <c r="O266" s="13"/>
      <c r="P266" s="14">
        <v>0</v>
      </c>
      <c r="Q266" s="13"/>
      <c r="R266" s="13"/>
      <c r="S266" s="27">
        <f t="shared" si="12"/>
        <v>0</v>
      </c>
      <c r="T266" s="13"/>
      <c r="U266" s="14">
        <v>0</v>
      </c>
      <c r="V266" s="13"/>
      <c r="W266" s="27">
        <f t="shared" si="13"/>
        <v>0</v>
      </c>
      <c r="X266" s="27">
        <f t="shared" si="14"/>
        <v>0</v>
      </c>
    </row>
    <row r="267" spans="1:24" x14ac:dyDescent="0.35">
      <c r="A267" s="11" t="s">
        <v>69</v>
      </c>
      <c r="B267" s="11" t="s">
        <v>158</v>
      </c>
      <c r="C267" s="13"/>
      <c r="D267" s="13"/>
      <c r="E267" s="14">
        <v>0</v>
      </c>
      <c r="F267" s="14">
        <v>0</v>
      </c>
      <c r="G267" s="13"/>
      <c r="H267" s="13"/>
      <c r="I267" s="13"/>
      <c r="J267" s="13"/>
      <c r="K267" s="13"/>
      <c r="L267" s="13"/>
      <c r="M267" s="14">
        <v>0</v>
      </c>
      <c r="N267" s="13"/>
      <c r="O267" s="13"/>
      <c r="P267" s="14">
        <v>0</v>
      </c>
      <c r="Q267" s="13"/>
      <c r="R267" s="13"/>
      <c r="S267" s="27">
        <f t="shared" si="12"/>
        <v>0</v>
      </c>
      <c r="T267" s="13"/>
      <c r="U267" s="14">
        <v>0</v>
      </c>
      <c r="V267" s="13"/>
      <c r="W267" s="27">
        <f t="shared" si="13"/>
        <v>0</v>
      </c>
      <c r="X267" s="27">
        <f t="shared" si="14"/>
        <v>0</v>
      </c>
    </row>
    <row r="268" spans="1:24" x14ac:dyDescent="0.35">
      <c r="A268" s="11" t="s">
        <v>16</v>
      </c>
      <c r="B268" s="11" t="s">
        <v>105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27"/>
      <c r="T268" s="13"/>
      <c r="U268" s="13"/>
      <c r="V268" s="13"/>
      <c r="W268" s="27"/>
      <c r="X268" s="27"/>
    </row>
    <row r="269" spans="1:24" x14ac:dyDescent="0.35">
      <c r="A269" s="11" t="s">
        <v>17</v>
      </c>
      <c r="B269" s="11" t="s">
        <v>106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27">
        <f t="shared" si="12"/>
        <v>0</v>
      </c>
      <c r="T269" s="13"/>
      <c r="U269" s="13"/>
      <c r="V269" s="13"/>
      <c r="W269" s="27">
        <f t="shared" si="13"/>
        <v>0</v>
      </c>
      <c r="X269" s="27">
        <f t="shared" si="14"/>
        <v>0</v>
      </c>
    </row>
    <row r="270" spans="1:24" x14ac:dyDescent="0.35">
      <c r="A270" s="11" t="s">
        <v>37</v>
      </c>
      <c r="B270" s="11" t="s">
        <v>126</v>
      </c>
      <c r="C270" s="13"/>
      <c r="D270" s="13"/>
      <c r="E270" s="14">
        <v>0</v>
      </c>
      <c r="F270" s="14">
        <v>0</v>
      </c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27">
        <f t="shared" si="12"/>
        <v>0</v>
      </c>
      <c r="T270" s="13"/>
      <c r="U270" s="14">
        <v>0</v>
      </c>
      <c r="V270" s="13"/>
      <c r="W270" s="27">
        <f t="shared" si="13"/>
        <v>0</v>
      </c>
      <c r="X270" s="27">
        <f t="shared" si="14"/>
        <v>0</v>
      </c>
    </row>
    <row r="271" spans="1:24" x14ac:dyDescent="0.35">
      <c r="A271" s="11" t="s">
        <v>38</v>
      </c>
      <c r="B271" s="11" t="s">
        <v>127</v>
      </c>
      <c r="C271" s="13"/>
      <c r="D271" s="13"/>
      <c r="E271" s="14">
        <v>0</v>
      </c>
      <c r="F271" s="14">
        <v>0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27">
        <f t="shared" si="12"/>
        <v>0</v>
      </c>
      <c r="T271" s="13"/>
      <c r="U271" s="14">
        <v>0</v>
      </c>
      <c r="V271" s="13"/>
      <c r="W271" s="27">
        <f t="shared" si="13"/>
        <v>0</v>
      </c>
      <c r="X271" s="27">
        <f t="shared" si="14"/>
        <v>0</v>
      </c>
    </row>
    <row r="272" spans="1:24" x14ac:dyDescent="0.35">
      <c r="A272" s="11" t="s">
        <v>18</v>
      </c>
      <c r="B272" s="11" t="s">
        <v>107</v>
      </c>
      <c r="C272" s="13"/>
      <c r="D272" s="13"/>
      <c r="E272" s="14">
        <v>0</v>
      </c>
      <c r="F272" s="14">
        <v>0</v>
      </c>
      <c r="G272" s="13"/>
      <c r="H272" s="13"/>
      <c r="I272" s="13"/>
      <c r="J272" s="13"/>
      <c r="K272" s="13"/>
      <c r="L272" s="13"/>
      <c r="M272" s="14">
        <v>0</v>
      </c>
      <c r="N272" s="13"/>
      <c r="O272" s="13"/>
      <c r="P272" s="14">
        <v>0</v>
      </c>
      <c r="Q272" s="13"/>
      <c r="R272" s="13"/>
      <c r="S272" s="27">
        <f t="shared" si="12"/>
        <v>0</v>
      </c>
      <c r="T272" s="13"/>
      <c r="U272" s="14">
        <v>0</v>
      </c>
      <c r="V272" s="13"/>
      <c r="W272" s="27">
        <f t="shared" si="13"/>
        <v>0</v>
      </c>
      <c r="X272" s="27">
        <f t="shared" si="14"/>
        <v>0</v>
      </c>
    </row>
    <row r="273" spans="1:24" ht="9" x14ac:dyDescent="0.2">
      <c r="A273" s="3"/>
      <c r="S273" s="28"/>
      <c r="W273" s="28"/>
      <c r="X273" s="28"/>
    </row>
    <row r="274" spans="1:24" ht="10.5" x14ac:dyDescent="0.25">
      <c r="A274" s="9" t="s">
        <v>204</v>
      </c>
      <c r="B274" s="9" t="s">
        <v>205</v>
      </c>
      <c r="S274" s="28"/>
      <c r="W274" s="28"/>
      <c r="X274" s="28"/>
    </row>
    <row r="275" spans="1:24" ht="9" x14ac:dyDescent="0.35">
      <c r="A275" s="10"/>
      <c r="B275" s="1"/>
      <c r="F275" s="5"/>
      <c r="S275" s="28"/>
      <c r="U275" s="4"/>
      <c r="V275" s="4"/>
      <c r="W275" s="32"/>
      <c r="X275" s="33"/>
    </row>
    <row r="276" spans="1:24" x14ac:dyDescent="0.35">
      <c r="A276" s="15" t="s">
        <v>209</v>
      </c>
      <c r="B276" s="16" t="s">
        <v>217</v>
      </c>
      <c r="C276" s="17">
        <f>C10+C39+C68+C97</f>
        <v>0</v>
      </c>
      <c r="D276" s="18">
        <f t="shared" ref="D276:R276" si="15">D10+D39+D68+D97</f>
        <v>1497753901</v>
      </c>
      <c r="E276" s="18">
        <f t="shared" si="15"/>
        <v>1697968507</v>
      </c>
      <c r="F276" s="18">
        <f t="shared" si="15"/>
        <v>3018952755</v>
      </c>
      <c r="G276" s="18">
        <f t="shared" si="15"/>
        <v>0</v>
      </c>
      <c r="H276" s="18">
        <f t="shared" si="15"/>
        <v>15424500</v>
      </c>
      <c r="I276" s="18">
        <f t="shared" si="15"/>
        <v>0</v>
      </c>
      <c r="J276" s="18">
        <f t="shared" si="15"/>
        <v>2662968200</v>
      </c>
      <c r="K276" s="18">
        <f t="shared" si="15"/>
        <v>326267841</v>
      </c>
      <c r="L276" s="18">
        <f t="shared" si="15"/>
        <v>0</v>
      </c>
      <c r="M276" s="18">
        <f t="shared" si="15"/>
        <v>473912674</v>
      </c>
      <c r="N276" s="18">
        <f t="shared" si="15"/>
        <v>0</v>
      </c>
      <c r="O276" s="18">
        <f t="shared" si="15"/>
        <v>11540053901</v>
      </c>
      <c r="P276" s="18">
        <f t="shared" si="15"/>
        <v>0</v>
      </c>
      <c r="Q276" s="18">
        <f t="shared" si="15"/>
        <v>0</v>
      </c>
      <c r="R276" s="18">
        <f t="shared" si="15"/>
        <v>816700475</v>
      </c>
      <c r="S276" s="29">
        <f>S10+S39+S68+S97</f>
        <v>22050002754</v>
      </c>
      <c r="T276" s="18">
        <f t="shared" ref="T276:V276" si="16">T10+T39+T68+T97</f>
        <v>0</v>
      </c>
      <c r="U276" s="18">
        <f t="shared" si="16"/>
        <v>0</v>
      </c>
      <c r="V276" s="18">
        <f t="shared" si="16"/>
        <v>0</v>
      </c>
      <c r="W276" s="29">
        <f>W10+W39+W68+W97</f>
        <v>0</v>
      </c>
      <c r="X276" s="29">
        <f>X10+X39+X68+X97</f>
        <v>22050002754</v>
      </c>
    </row>
    <row r="277" spans="1:24" x14ac:dyDescent="0.35">
      <c r="A277" s="19" t="s">
        <v>210</v>
      </c>
      <c r="B277" s="11" t="s">
        <v>218</v>
      </c>
      <c r="C277" s="13">
        <f t="shared" ref="C277:R283" si="17">C11+C40+C69+C98</f>
        <v>2111554</v>
      </c>
      <c r="D277" s="20">
        <f t="shared" si="17"/>
        <v>265628435</v>
      </c>
      <c r="E277" s="20">
        <f t="shared" si="17"/>
        <v>821535365</v>
      </c>
      <c r="F277" s="20">
        <f t="shared" si="17"/>
        <v>368400668</v>
      </c>
      <c r="G277" s="20">
        <f t="shared" si="17"/>
        <v>633640</v>
      </c>
      <c r="H277" s="20">
        <f t="shared" si="17"/>
        <v>203619855</v>
      </c>
      <c r="I277" s="20">
        <f t="shared" si="17"/>
        <v>69563524</v>
      </c>
      <c r="J277" s="20">
        <f t="shared" si="17"/>
        <v>551392329</v>
      </c>
      <c r="K277" s="20">
        <f t="shared" si="17"/>
        <v>201834978</v>
      </c>
      <c r="L277" s="20">
        <f t="shared" si="17"/>
        <v>5602488</v>
      </c>
      <c r="M277" s="20">
        <f t="shared" si="17"/>
        <v>225420898</v>
      </c>
      <c r="N277" s="20">
        <f t="shared" si="17"/>
        <v>13724</v>
      </c>
      <c r="O277" s="20">
        <f t="shared" si="17"/>
        <v>1460333618</v>
      </c>
      <c r="P277" s="20">
        <f t="shared" si="17"/>
        <v>156068593</v>
      </c>
      <c r="Q277" s="20">
        <f t="shared" si="17"/>
        <v>22264743</v>
      </c>
      <c r="R277" s="20">
        <f t="shared" si="17"/>
        <v>323500088</v>
      </c>
      <c r="S277" s="30">
        <f t="shared" ref="S277:V278" si="18">S11+S40+S69+S98</f>
        <v>4677924500</v>
      </c>
      <c r="T277" s="20">
        <f t="shared" si="18"/>
        <v>0</v>
      </c>
      <c r="U277" s="20">
        <f t="shared" si="18"/>
        <v>2828127</v>
      </c>
      <c r="V277" s="20">
        <f t="shared" si="18"/>
        <v>0</v>
      </c>
      <c r="W277" s="30">
        <f t="shared" ref="W277:X278" si="19">W11+W40+W69+W98</f>
        <v>2828127</v>
      </c>
      <c r="X277" s="30">
        <f t="shared" si="19"/>
        <v>4680752627</v>
      </c>
    </row>
    <row r="278" spans="1:24" x14ac:dyDescent="0.35">
      <c r="A278" s="19" t="s">
        <v>211</v>
      </c>
      <c r="B278" s="11" t="s">
        <v>168</v>
      </c>
      <c r="C278" s="20">
        <f t="shared" si="17"/>
        <v>0</v>
      </c>
      <c r="D278" s="20">
        <f t="shared" ref="D278:R278" si="20">D12+D41+D70+D99</f>
        <v>17042276</v>
      </c>
      <c r="E278" s="20">
        <f t="shared" si="20"/>
        <v>2464674</v>
      </c>
      <c r="F278" s="20">
        <f t="shared" si="20"/>
        <v>11428540</v>
      </c>
      <c r="G278" s="20">
        <f t="shared" si="20"/>
        <v>0</v>
      </c>
      <c r="H278" s="20">
        <f t="shared" si="20"/>
        <v>449585</v>
      </c>
      <c r="I278" s="20">
        <f t="shared" si="20"/>
        <v>10673</v>
      </c>
      <c r="J278" s="20">
        <f t="shared" si="20"/>
        <v>115079490</v>
      </c>
      <c r="K278" s="20">
        <f t="shared" si="20"/>
        <v>74261</v>
      </c>
      <c r="L278" s="20">
        <f t="shared" si="20"/>
        <v>202538</v>
      </c>
      <c r="M278" s="20">
        <f t="shared" si="20"/>
        <v>39276288</v>
      </c>
      <c r="N278" s="20">
        <f t="shared" si="20"/>
        <v>0</v>
      </c>
      <c r="O278" s="20">
        <f t="shared" si="20"/>
        <v>299691883</v>
      </c>
      <c r="P278" s="20">
        <f t="shared" si="20"/>
        <v>2793719</v>
      </c>
      <c r="Q278" s="20">
        <f t="shared" si="20"/>
        <v>0</v>
      </c>
      <c r="R278" s="20">
        <f t="shared" si="20"/>
        <v>30540944</v>
      </c>
      <c r="S278" s="30">
        <f t="shared" si="18"/>
        <v>519054871</v>
      </c>
      <c r="T278" s="20">
        <f t="shared" si="18"/>
        <v>0</v>
      </c>
      <c r="U278" s="20">
        <f t="shared" si="18"/>
        <v>0</v>
      </c>
      <c r="V278" s="20">
        <f t="shared" si="18"/>
        <v>0</v>
      </c>
      <c r="W278" s="30">
        <f t="shared" si="19"/>
        <v>0</v>
      </c>
      <c r="X278" s="30">
        <f t="shared" si="19"/>
        <v>519054871</v>
      </c>
    </row>
    <row r="279" spans="1:24" x14ac:dyDescent="0.35">
      <c r="A279" s="19" t="s">
        <v>212</v>
      </c>
      <c r="B279" s="11" t="s">
        <v>219</v>
      </c>
      <c r="C279" s="20">
        <f t="shared" si="17"/>
        <v>0</v>
      </c>
      <c r="D279" s="20">
        <f t="shared" ref="D279:R279" si="21">D13+D42+D71+D100</f>
        <v>45690457</v>
      </c>
      <c r="E279" s="20">
        <f t="shared" si="21"/>
        <v>81221641</v>
      </c>
      <c r="F279" s="20">
        <f t="shared" si="21"/>
        <v>7896507</v>
      </c>
      <c r="G279" s="20">
        <f t="shared" si="21"/>
        <v>0</v>
      </c>
      <c r="H279" s="20">
        <f t="shared" si="21"/>
        <v>112351629</v>
      </c>
      <c r="I279" s="20">
        <f t="shared" si="21"/>
        <v>0</v>
      </c>
      <c r="J279" s="20">
        <f t="shared" si="21"/>
        <v>63657283</v>
      </c>
      <c r="K279" s="20">
        <f t="shared" si="21"/>
        <v>138585721</v>
      </c>
      <c r="L279" s="20">
        <f t="shared" si="21"/>
        <v>0</v>
      </c>
      <c r="M279" s="20">
        <f t="shared" si="21"/>
        <v>0</v>
      </c>
      <c r="N279" s="20">
        <f t="shared" si="21"/>
        <v>0</v>
      </c>
      <c r="O279" s="20">
        <f t="shared" si="21"/>
        <v>0</v>
      </c>
      <c r="P279" s="20">
        <f t="shared" si="21"/>
        <v>2928601</v>
      </c>
      <c r="Q279" s="20">
        <f t="shared" si="21"/>
        <v>158274</v>
      </c>
      <c r="R279" s="20">
        <f t="shared" si="21"/>
        <v>403113660</v>
      </c>
      <c r="S279" s="30">
        <f t="shared" ref="S279:X279" si="22">S13+S42+S71+S100</f>
        <v>855603773</v>
      </c>
      <c r="T279" s="20">
        <f t="shared" si="22"/>
        <v>0</v>
      </c>
      <c r="U279" s="20">
        <f t="shared" si="22"/>
        <v>785270</v>
      </c>
      <c r="V279" s="20">
        <f t="shared" si="22"/>
        <v>0</v>
      </c>
      <c r="W279" s="30">
        <f t="shared" si="22"/>
        <v>785270</v>
      </c>
      <c r="X279" s="30">
        <f t="shared" si="22"/>
        <v>856389043</v>
      </c>
    </row>
    <row r="280" spans="1:24" x14ac:dyDescent="0.35">
      <c r="A280" s="19" t="s">
        <v>213</v>
      </c>
      <c r="B280" s="11" t="s">
        <v>220</v>
      </c>
      <c r="C280" s="20">
        <f t="shared" si="17"/>
        <v>0</v>
      </c>
      <c r="D280" s="20">
        <f t="shared" ref="D280:R280" si="23">D14+D43+D72+D101</f>
        <v>0</v>
      </c>
      <c r="E280" s="20">
        <f t="shared" si="23"/>
        <v>451298379</v>
      </c>
      <c r="F280" s="20">
        <f t="shared" si="23"/>
        <v>862575</v>
      </c>
      <c r="G280" s="20">
        <f t="shared" si="23"/>
        <v>0</v>
      </c>
      <c r="H280" s="20">
        <f t="shared" si="23"/>
        <v>3822153</v>
      </c>
      <c r="I280" s="20">
        <f t="shared" si="23"/>
        <v>11083</v>
      </c>
      <c r="J280" s="20">
        <f t="shared" si="23"/>
        <v>31120521</v>
      </c>
      <c r="K280" s="20">
        <f t="shared" si="23"/>
        <v>607582</v>
      </c>
      <c r="L280" s="20">
        <f t="shared" si="23"/>
        <v>0</v>
      </c>
      <c r="M280" s="20">
        <f t="shared" si="23"/>
        <v>0</v>
      </c>
      <c r="N280" s="20">
        <f t="shared" si="23"/>
        <v>0</v>
      </c>
      <c r="O280" s="20">
        <f t="shared" si="23"/>
        <v>10330467</v>
      </c>
      <c r="P280" s="20">
        <f t="shared" si="23"/>
        <v>0</v>
      </c>
      <c r="Q280" s="20">
        <f t="shared" si="23"/>
        <v>0</v>
      </c>
      <c r="R280" s="20">
        <f t="shared" si="23"/>
        <v>67297822</v>
      </c>
      <c r="S280" s="30">
        <f t="shared" ref="S280:X280" si="24">S14+S43+S72+S101</f>
        <v>565350582</v>
      </c>
      <c r="T280" s="20">
        <f t="shared" si="24"/>
        <v>-11516</v>
      </c>
      <c r="U280" s="20">
        <f t="shared" si="24"/>
        <v>0</v>
      </c>
      <c r="V280" s="20">
        <f t="shared" si="24"/>
        <v>0</v>
      </c>
      <c r="W280" s="30">
        <f t="shared" si="24"/>
        <v>-11516</v>
      </c>
      <c r="X280" s="30">
        <f t="shared" si="24"/>
        <v>565339066</v>
      </c>
    </row>
    <row r="281" spans="1:24" x14ac:dyDescent="0.35">
      <c r="A281" s="19" t="s">
        <v>214</v>
      </c>
      <c r="B281" s="11" t="s">
        <v>221</v>
      </c>
      <c r="C281" s="20">
        <f t="shared" si="17"/>
        <v>0</v>
      </c>
      <c r="D281" s="20">
        <f t="shared" ref="D281:R281" si="25">D15+D44+D73+D102</f>
        <v>0</v>
      </c>
      <c r="E281" s="20">
        <f t="shared" si="25"/>
        <v>921618</v>
      </c>
      <c r="F281" s="20">
        <f t="shared" si="25"/>
        <v>85196</v>
      </c>
      <c r="G281" s="20">
        <f t="shared" si="25"/>
        <v>0</v>
      </c>
      <c r="H281" s="20">
        <f t="shared" si="25"/>
        <v>-260323</v>
      </c>
      <c r="I281" s="20">
        <f t="shared" si="25"/>
        <v>0</v>
      </c>
      <c r="J281" s="20">
        <f t="shared" si="25"/>
        <v>64865398</v>
      </c>
      <c r="K281" s="20">
        <f t="shared" si="25"/>
        <v>0</v>
      </c>
      <c r="L281" s="20">
        <f t="shared" si="25"/>
        <v>0</v>
      </c>
      <c r="M281" s="20">
        <f t="shared" si="25"/>
        <v>0</v>
      </c>
      <c r="N281" s="20">
        <f t="shared" si="25"/>
        <v>0</v>
      </c>
      <c r="O281" s="20">
        <f t="shared" si="25"/>
        <v>162411867</v>
      </c>
      <c r="P281" s="20">
        <f t="shared" si="25"/>
        <v>0</v>
      </c>
      <c r="Q281" s="20">
        <f t="shared" si="25"/>
        <v>4489956</v>
      </c>
      <c r="R281" s="20">
        <f t="shared" si="25"/>
        <v>0</v>
      </c>
      <c r="S281" s="30">
        <f t="shared" ref="S281:X281" si="26">S15+S44+S73+S102</f>
        <v>232513712</v>
      </c>
      <c r="T281" s="20">
        <f t="shared" si="26"/>
        <v>0</v>
      </c>
      <c r="U281" s="20">
        <f t="shared" si="26"/>
        <v>0</v>
      </c>
      <c r="V281" s="20">
        <f t="shared" si="26"/>
        <v>0</v>
      </c>
      <c r="W281" s="30">
        <f t="shared" si="26"/>
        <v>0</v>
      </c>
      <c r="X281" s="30">
        <f t="shared" si="26"/>
        <v>232513712</v>
      </c>
    </row>
    <row r="282" spans="1:24" x14ac:dyDescent="0.35">
      <c r="A282" s="19" t="s">
        <v>215</v>
      </c>
      <c r="B282" s="11" t="s">
        <v>222</v>
      </c>
      <c r="C282" s="20">
        <f t="shared" si="17"/>
        <v>0</v>
      </c>
      <c r="D282" s="20">
        <f t="shared" ref="D282:R282" si="27">D16+D45+D74+D103</f>
        <v>0</v>
      </c>
      <c r="E282" s="20">
        <f t="shared" si="27"/>
        <v>0</v>
      </c>
      <c r="F282" s="20">
        <f t="shared" si="27"/>
        <v>0</v>
      </c>
      <c r="G282" s="20">
        <f t="shared" si="27"/>
        <v>0</v>
      </c>
      <c r="H282" s="20">
        <f t="shared" si="27"/>
        <v>0</v>
      </c>
      <c r="I282" s="20">
        <f t="shared" si="27"/>
        <v>0</v>
      </c>
      <c r="J282" s="20">
        <f t="shared" si="27"/>
        <v>0</v>
      </c>
      <c r="K282" s="20">
        <f t="shared" si="27"/>
        <v>0</v>
      </c>
      <c r="L282" s="20">
        <f t="shared" si="27"/>
        <v>0</v>
      </c>
      <c r="M282" s="20">
        <f t="shared" si="27"/>
        <v>0</v>
      </c>
      <c r="N282" s="20">
        <f t="shared" si="27"/>
        <v>0</v>
      </c>
      <c r="O282" s="20">
        <f t="shared" si="27"/>
        <v>283786511</v>
      </c>
      <c r="P282" s="20">
        <f t="shared" si="27"/>
        <v>0</v>
      </c>
      <c r="Q282" s="20">
        <f t="shared" si="27"/>
        <v>0</v>
      </c>
      <c r="R282" s="20">
        <f t="shared" si="27"/>
        <v>0</v>
      </c>
      <c r="S282" s="30">
        <f t="shared" ref="S282:X282" si="28">S16+S45+S74+S103</f>
        <v>283786511</v>
      </c>
      <c r="T282" s="20">
        <f t="shared" si="28"/>
        <v>0</v>
      </c>
      <c r="U282" s="20">
        <f t="shared" si="28"/>
        <v>0</v>
      </c>
      <c r="V282" s="20">
        <f t="shared" si="28"/>
        <v>0</v>
      </c>
      <c r="W282" s="30">
        <f t="shared" si="28"/>
        <v>0</v>
      </c>
      <c r="X282" s="30">
        <f t="shared" si="28"/>
        <v>283786511</v>
      </c>
    </row>
    <row r="283" spans="1:24" x14ac:dyDescent="0.35">
      <c r="A283" s="19" t="s">
        <v>216</v>
      </c>
      <c r="B283" s="11" t="s">
        <v>171</v>
      </c>
      <c r="C283" s="20">
        <f t="shared" si="17"/>
        <v>0</v>
      </c>
      <c r="D283" s="20">
        <f t="shared" ref="D283:R283" si="29">D17+D46+D75+D104</f>
        <v>0</v>
      </c>
      <c r="E283" s="20">
        <f t="shared" si="29"/>
        <v>0</v>
      </c>
      <c r="F283" s="20">
        <f t="shared" si="29"/>
        <v>0</v>
      </c>
      <c r="G283" s="20">
        <f t="shared" si="29"/>
        <v>0</v>
      </c>
      <c r="H283" s="20">
        <f t="shared" si="29"/>
        <v>0</v>
      </c>
      <c r="I283" s="20">
        <f t="shared" si="29"/>
        <v>0</v>
      </c>
      <c r="J283" s="20">
        <f t="shared" si="29"/>
        <v>0</v>
      </c>
      <c r="K283" s="20">
        <f t="shared" si="29"/>
        <v>0</v>
      </c>
      <c r="L283" s="20">
        <f t="shared" si="29"/>
        <v>0</v>
      </c>
      <c r="M283" s="20">
        <f t="shared" si="29"/>
        <v>0</v>
      </c>
      <c r="N283" s="20">
        <f t="shared" si="29"/>
        <v>0</v>
      </c>
      <c r="O283" s="20">
        <f t="shared" si="29"/>
        <v>0</v>
      </c>
      <c r="P283" s="20">
        <f t="shared" si="29"/>
        <v>0</v>
      </c>
      <c r="Q283" s="20">
        <f t="shared" si="29"/>
        <v>0</v>
      </c>
      <c r="R283" s="20">
        <f t="shared" si="29"/>
        <v>0</v>
      </c>
      <c r="S283" s="30">
        <f t="shared" ref="S283:X283" si="30">S17+S46+S75+S104</f>
        <v>0</v>
      </c>
      <c r="T283" s="20">
        <f t="shared" si="30"/>
        <v>0</v>
      </c>
      <c r="U283" s="20">
        <f t="shared" si="30"/>
        <v>0</v>
      </c>
      <c r="V283" s="20">
        <f t="shared" si="30"/>
        <v>0</v>
      </c>
      <c r="W283" s="30">
        <f t="shared" si="30"/>
        <v>0</v>
      </c>
      <c r="X283" s="30">
        <f t="shared" si="30"/>
        <v>0</v>
      </c>
    </row>
    <row r="284" spans="1:24" x14ac:dyDescent="0.35">
      <c r="A284" s="11" t="s">
        <v>163</v>
      </c>
      <c r="B284" s="11" t="s">
        <v>167</v>
      </c>
      <c r="C284" s="20">
        <f>C126</f>
        <v>0</v>
      </c>
      <c r="D284" s="20">
        <f t="shared" ref="D284:R284" si="31">D126</f>
        <v>0</v>
      </c>
      <c r="E284" s="20">
        <f t="shared" si="31"/>
        <v>0</v>
      </c>
      <c r="F284" s="20">
        <f t="shared" si="31"/>
        <v>0</v>
      </c>
      <c r="G284" s="20">
        <f t="shared" si="31"/>
        <v>0</v>
      </c>
      <c r="H284" s="20">
        <f t="shared" si="31"/>
        <v>703899</v>
      </c>
      <c r="I284" s="20">
        <f t="shared" si="31"/>
        <v>0</v>
      </c>
      <c r="J284" s="20">
        <f t="shared" si="31"/>
        <v>273614</v>
      </c>
      <c r="K284" s="20">
        <f t="shared" si="31"/>
        <v>0</v>
      </c>
      <c r="L284" s="20">
        <f t="shared" si="31"/>
        <v>0</v>
      </c>
      <c r="M284" s="20">
        <f t="shared" si="31"/>
        <v>327144</v>
      </c>
      <c r="N284" s="20">
        <f t="shared" si="31"/>
        <v>0</v>
      </c>
      <c r="O284" s="20">
        <f t="shared" si="31"/>
        <v>5459840</v>
      </c>
      <c r="P284" s="20">
        <f t="shared" si="31"/>
        <v>1316341</v>
      </c>
      <c r="Q284" s="20">
        <f t="shared" si="31"/>
        <v>0</v>
      </c>
      <c r="R284" s="20">
        <f t="shared" si="31"/>
        <v>0</v>
      </c>
      <c r="S284" s="30">
        <f t="shared" ref="S284:X284" si="32">S126</f>
        <v>8080838</v>
      </c>
      <c r="T284" s="20">
        <f t="shared" si="32"/>
        <v>0</v>
      </c>
      <c r="U284" s="20">
        <f t="shared" si="32"/>
        <v>0</v>
      </c>
      <c r="V284" s="20">
        <f t="shared" si="32"/>
        <v>0</v>
      </c>
      <c r="W284" s="30">
        <f t="shared" si="32"/>
        <v>0</v>
      </c>
      <c r="X284" s="30">
        <f t="shared" si="32"/>
        <v>8080838</v>
      </c>
    </row>
    <row r="285" spans="1:24" x14ac:dyDescent="0.35">
      <c r="A285" s="11" t="s">
        <v>164</v>
      </c>
      <c r="B285" s="11" t="s">
        <v>168</v>
      </c>
      <c r="C285" s="20">
        <f t="shared" ref="C285:C288" si="33">C127</f>
        <v>0</v>
      </c>
      <c r="D285" s="20">
        <f t="shared" ref="D285:R285" si="34">D127</f>
        <v>0</v>
      </c>
      <c r="E285" s="20">
        <f t="shared" si="34"/>
        <v>0</v>
      </c>
      <c r="F285" s="20">
        <f t="shared" si="34"/>
        <v>0</v>
      </c>
      <c r="G285" s="20">
        <f t="shared" si="34"/>
        <v>0</v>
      </c>
      <c r="H285" s="20">
        <f t="shared" si="34"/>
        <v>0</v>
      </c>
      <c r="I285" s="20">
        <f t="shared" si="34"/>
        <v>0</v>
      </c>
      <c r="J285" s="20">
        <f t="shared" si="34"/>
        <v>0</v>
      </c>
      <c r="K285" s="20">
        <f t="shared" si="34"/>
        <v>0</v>
      </c>
      <c r="L285" s="20">
        <f t="shared" si="34"/>
        <v>0</v>
      </c>
      <c r="M285" s="20">
        <f t="shared" si="34"/>
        <v>0</v>
      </c>
      <c r="N285" s="20">
        <f t="shared" si="34"/>
        <v>0</v>
      </c>
      <c r="O285" s="20">
        <f t="shared" si="34"/>
        <v>35153</v>
      </c>
      <c r="P285" s="20">
        <f t="shared" si="34"/>
        <v>0</v>
      </c>
      <c r="Q285" s="20">
        <f t="shared" si="34"/>
        <v>0</v>
      </c>
      <c r="R285" s="20">
        <f t="shared" si="34"/>
        <v>0</v>
      </c>
      <c r="S285" s="30">
        <f t="shared" ref="S285:X285" si="35">S127</f>
        <v>35153</v>
      </c>
      <c r="T285" s="20">
        <f t="shared" si="35"/>
        <v>0</v>
      </c>
      <c r="U285" s="20">
        <f t="shared" si="35"/>
        <v>0</v>
      </c>
      <c r="V285" s="20">
        <f t="shared" si="35"/>
        <v>0</v>
      </c>
      <c r="W285" s="30">
        <f t="shared" si="35"/>
        <v>0</v>
      </c>
      <c r="X285" s="30">
        <f t="shared" si="35"/>
        <v>35153</v>
      </c>
    </row>
    <row r="286" spans="1:24" x14ac:dyDescent="0.35">
      <c r="A286" s="11" t="s">
        <v>165</v>
      </c>
      <c r="B286" s="11" t="s">
        <v>169</v>
      </c>
      <c r="C286" s="20">
        <f t="shared" si="33"/>
        <v>0</v>
      </c>
      <c r="D286" s="20">
        <f t="shared" ref="D286:R286" si="36">D128</f>
        <v>0</v>
      </c>
      <c r="E286" s="20">
        <f t="shared" si="36"/>
        <v>0</v>
      </c>
      <c r="F286" s="20">
        <f t="shared" si="36"/>
        <v>0</v>
      </c>
      <c r="G286" s="20">
        <f t="shared" si="36"/>
        <v>0</v>
      </c>
      <c r="H286" s="20">
        <f t="shared" si="36"/>
        <v>0</v>
      </c>
      <c r="I286" s="20">
        <f t="shared" si="36"/>
        <v>0</v>
      </c>
      <c r="J286" s="20">
        <f t="shared" si="36"/>
        <v>0</v>
      </c>
      <c r="K286" s="20">
        <f t="shared" si="36"/>
        <v>0</v>
      </c>
      <c r="L286" s="20">
        <f t="shared" si="36"/>
        <v>0</v>
      </c>
      <c r="M286" s="20">
        <f t="shared" si="36"/>
        <v>0</v>
      </c>
      <c r="N286" s="20">
        <f t="shared" si="36"/>
        <v>0</v>
      </c>
      <c r="O286" s="20">
        <f t="shared" si="36"/>
        <v>0</v>
      </c>
      <c r="P286" s="20">
        <f t="shared" si="36"/>
        <v>0</v>
      </c>
      <c r="Q286" s="20">
        <f t="shared" si="36"/>
        <v>0</v>
      </c>
      <c r="R286" s="20">
        <f t="shared" si="36"/>
        <v>0</v>
      </c>
      <c r="S286" s="30">
        <f t="shared" ref="S286:X286" si="37">S128</f>
        <v>0</v>
      </c>
      <c r="T286" s="20">
        <f t="shared" si="37"/>
        <v>0</v>
      </c>
      <c r="U286" s="20">
        <f t="shared" si="37"/>
        <v>0</v>
      </c>
      <c r="V286" s="20">
        <f t="shared" si="37"/>
        <v>0</v>
      </c>
      <c r="W286" s="30">
        <f t="shared" si="37"/>
        <v>0</v>
      </c>
      <c r="X286" s="30">
        <f t="shared" si="37"/>
        <v>0</v>
      </c>
    </row>
    <row r="287" spans="1:24" x14ac:dyDescent="0.35">
      <c r="A287" s="11" t="s">
        <v>166</v>
      </c>
      <c r="B287" s="11" t="s">
        <v>170</v>
      </c>
      <c r="C287" s="20">
        <f t="shared" si="33"/>
        <v>0</v>
      </c>
      <c r="D287" s="20">
        <f t="shared" ref="D287:R287" si="38">D129</f>
        <v>0</v>
      </c>
      <c r="E287" s="20">
        <f t="shared" si="38"/>
        <v>331051</v>
      </c>
      <c r="F287" s="20">
        <f t="shared" si="38"/>
        <v>0</v>
      </c>
      <c r="G287" s="20">
        <f t="shared" si="38"/>
        <v>0</v>
      </c>
      <c r="H287" s="20">
        <f t="shared" si="38"/>
        <v>0</v>
      </c>
      <c r="I287" s="20">
        <f t="shared" si="38"/>
        <v>0</v>
      </c>
      <c r="J287" s="20">
        <f t="shared" si="38"/>
        <v>0</v>
      </c>
      <c r="K287" s="20">
        <f t="shared" si="38"/>
        <v>0</v>
      </c>
      <c r="L287" s="20">
        <f t="shared" si="38"/>
        <v>0</v>
      </c>
      <c r="M287" s="20">
        <f t="shared" si="38"/>
        <v>0</v>
      </c>
      <c r="N287" s="20">
        <f t="shared" si="38"/>
        <v>0</v>
      </c>
      <c r="O287" s="20">
        <f t="shared" si="38"/>
        <v>365107213</v>
      </c>
      <c r="P287" s="20">
        <f t="shared" si="38"/>
        <v>0</v>
      </c>
      <c r="Q287" s="20">
        <f t="shared" si="38"/>
        <v>0</v>
      </c>
      <c r="R287" s="20">
        <f t="shared" si="38"/>
        <v>4956677</v>
      </c>
      <c r="S287" s="30">
        <f t="shared" ref="S287:X287" si="39">S129</f>
        <v>370394941</v>
      </c>
      <c r="T287" s="20">
        <f t="shared" si="39"/>
        <v>0</v>
      </c>
      <c r="U287" s="20">
        <f t="shared" si="39"/>
        <v>0</v>
      </c>
      <c r="V287" s="20">
        <f t="shared" si="39"/>
        <v>0</v>
      </c>
      <c r="W287" s="30">
        <f t="shared" si="39"/>
        <v>0</v>
      </c>
      <c r="X287" s="30">
        <f t="shared" si="39"/>
        <v>370394941</v>
      </c>
    </row>
    <row r="288" spans="1:24" x14ac:dyDescent="0.35">
      <c r="A288" s="11" t="s">
        <v>194</v>
      </c>
      <c r="B288" s="11" t="s">
        <v>171</v>
      </c>
      <c r="C288" s="20">
        <f t="shared" si="33"/>
        <v>0</v>
      </c>
      <c r="D288" s="20">
        <f t="shared" ref="D288:R288" si="40">D130</f>
        <v>0</v>
      </c>
      <c r="E288" s="20">
        <f t="shared" si="40"/>
        <v>0</v>
      </c>
      <c r="F288" s="20">
        <f t="shared" si="40"/>
        <v>0</v>
      </c>
      <c r="G288" s="20">
        <f t="shared" si="40"/>
        <v>0</v>
      </c>
      <c r="H288" s="20">
        <f t="shared" si="40"/>
        <v>0</v>
      </c>
      <c r="I288" s="20">
        <f t="shared" si="40"/>
        <v>0</v>
      </c>
      <c r="J288" s="20">
        <f t="shared" si="40"/>
        <v>0</v>
      </c>
      <c r="K288" s="20">
        <f t="shared" si="40"/>
        <v>0</v>
      </c>
      <c r="L288" s="20">
        <f t="shared" si="40"/>
        <v>0</v>
      </c>
      <c r="M288" s="20">
        <f t="shared" si="40"/>
        <v>0</v>
      </c>
      <c r="N288" s="20">
        <f t="shared" si="40"/>
        <v>0</v>
      </c>
      <c r="O288" s="20">
        <f t="shared" si="40"/>
        <v>0</v>
      </c>
      <c r="P288" s="20">
        <f t="shared" si="40"/>
        <v>0</v>
      </c>
      <c r="Q288" s="20">
        <f t="shared" si="40"/>
        <v>0</v>
      </c>
      <c r="R288" s="20">
        <f t="shared" si="40"/>
        <v>0</v>
      </c>
      <c r="S288" s="30">
        <f t="shared" ref="S288:X288" si="41">S130</f>
        <v>0</v>
      </c>
      <c r="T288" s="20">
        <f t="shared" si="41"/>
        <v>0</v>
      </c>
      <c r="U288" s="20">
        <f t="shared" si="41"/>
        <v>0</v>
      </c>
      <c r="V288" s="20">
        <f t="shared" si="41"/>
        <v>0</v>
      </c>
      <c r="W288" s="30">
        <f t="shared" si="41"/>
        <v>0</v>
      </c>
      <c r="X288" s="30">
        <f t="shared" si="41"/>
        <v>0</v>
      </c>
    </row>
    <row r="289" spans="1:24" x14ac:dyDescent="0.35">
      <c r="A289" s="11" t="s">
        <v>172</v>
      </c>
      <c r="B289" s="11" t="s">
        <v>179</v>
      </c>
      <c r="C289" s="20">
        <f>C135+C163+C191+C219</f>
        <v>0</v>
      </c>
      <c r="D289" s="20">
        <f t="shared" ref="D289:R289" si="42">D135+D163+D191+D219</f>
        <v>0</v>
      </c>
      <c r="E289" s="20">
        <f t="shared" si="42"/>
        <v>0</v>
      </c>
      <c r="F289" s="20">
        <f t="shared" si="42"/>
        <v>0</v>
      </c>
      <c r="G289" s="20">
        <f t="shared" si="42"/>
        <v>0</v>
      </c>
      <c r="H289" s="20">
        <f t="shared" si="42"/>
        <v>0</v>
      </c>
      <c r="I289" s="20">
        <f t="shared" si="42"/>
        <v>0</v>
      </c>
      <c r="J289" s="20">
        <f t="shared" si="42"/>
        <v>0</v>
      </c>
      <c r="K289" s="20">
        <f t="shared" si="42"/>
        <v>0</v>
      </c>
      <c r="L289" s="20">
        <f t="shared" si="42"/>
        <v>0</v>
      </c>
      <c r="M289" s="20">
        <f t="shared" si="42"/>
        <v>0</v>
      </c>
      <c r="N289" s="20">
        <f t="shared" si="42"/>
        <v>0</v>
      </c>
      <c r="O289" s="20">
        <f t="shared" si="42"/>
        <v>216970302</v>
      </c>
      <c r="P289" s="20">
        <f t="shared" si="42"/>
        <v>0</v>
      </c>
      <c r="Q289" s="20">
        <f t="shared" si="42"/>
        <v>0</v>
      </c>
      <c r="R289" s="20">
        <f t="shared" si="42"/>
        <v>15643732</v>
      </c>
      <c r="S289" s="30">
        <f t="shared" ref="S289:X289" si="43">S135+S163+S191+S219</f>
        <v>232614034</v>
      </c>
      <c r="T289" s="20">
        <f t="shared" si="43"/>
        <v>0</v>
      </c>
      <c r="U289" s="20">
        <f t="shared" si="43"/>
        <v>0</v>
      </c>
      <c r="V289" s="20">
        <f t="shared" si="43"/>
        <v>0</v>
      </c>
      <c r="W289" s="30">
        <f t="shared" si="43"/>
        <v>0</v>
      </c>
      <c r="X289" s="30">
        <f t="shared" si="43"/>
        <v>232614034</v>
      </c>
    </row>
    <row r="290" spans="1:24" x14ac:dyDescent="0.35">
      <c r="A290" s="11" t="s">
        <v>173</v>
      </c>
      <c r="B290" s="11" t="s">
        <v>180</v>
      </c>
      <c r="C290" s="20">
        <f t="shared" ref="C290:C295" si="44">C136+C164+C192+C220</f>
        <v>0</v>
      </c>
      <c r="D290" s="20">
        <f t="shared" ref="D290:R290" si="45">D136+D164+D192+D220</f>
        <v>47390138</v>
      </c>
      <c r="E290" s="20">
        <f t="shared" si="45"/>
        <v>17535223</v>
      </c>
      <c r="F290" s="20">
        <f t="shared" si="45"/>
        <v>23428126</v>
      </c>
      <c r="G290" s="20">
        <f t="shared" si="45"/>
        <v>0</v>
      </c>
      <c r="H290" s="20">
        <f t="shared" si="45"/>
        <v>651415308</v>
      </c>
      <c r="I290" s="20">
        <f t="shared" si="45"/>
        <v>15648428</v>
      </c>
      <c r="J290" s="20">
        <f t="shared" si="45"/>
        <v>45605683</v>
      </c>
      <c r="K290" s="20">
        <f t="shared" si="45"/>
        <v>76530053</v>
      </c>
      <c r="L290" s="20">
        <f t="shared" si="45"/>
        <v>3440256</v>
      </c>
      <c r="M290" s="20">
        <f t="shared" si="45"/>
        <v>87363382</v>
      </c>
      <c r="N290" s="20">
        <f t="shared" si="45"/>
        <v>59090370</v>
      </c>
      <c r="O290" s="20">
        <f t="shared" si="45"/>
        <v>286836830</v>
      </c>
      <c r="P290" s="20">
        <f t="shared" si="45"/>
        <v>26508873</v>
      </c>
      <c r="Q290" s="20">
        <f t="shared" si="45"/>
        <v>0</v>
      </c>
      <c r="R290" s="20">
        <f t="shared" si="45"/>
        <v>272817427</v>
      </c>
      <c r="S290" s="30">
        <f t="shared" ref="S290:X290" si="46">S136+S164+S192+S220</f>
        <v>1613610097</v>
      </c>
      <c r="T290" s="20">
        <f t="shared" si="46"/>
        <v>0</v>
      </c>
      <c r="U290" s="20">
        <f t="shared" si="46"/>
        <v>0</v>
      </c>
      <c r="V290" s="20">
        <f t="shared" si="46"/>
        <v>15342723</v>
      </c>
      <c r="W290" s="30">
        <f t="shared" si="46"/>
        <v>15342723</v>
      </c>
      <c r="X290" s="30">
        <f t="shared" si="46"/>
        <v>1628952820</v>
      </c>
    </row>
    <row r="291" spans="1:24" x14ac:dyDescent="0.35">
      <c r="A291" s="11" t="s">
        <v>174</v>
      </c>
      <c r="B291" s="11" t="s">
        <v>181</v>
      </c>
      <c r="C291" s="20">
        <f t="shared" si="44"/>
        <v>0</v>
      </c>
      <c r="D291" s="20">
        <f t="shared" ref="D291:R291" si="47">D137+D165+D193+D221</f>
        <v>0</v>
      </c>
      <c r="E291" s="20">
        <f t="shared" si="47"/>
        <v>0</v>
      </c>
      <c r="F291" s="20">
        <f t="shared" si="47"/>
        <v>0</v>
      </c>
      <c r="G291" s="20">
        <f t="shared" si="47"/>
        <v>0</v>
      </c>
      <c r="H291" s="20">
        <f t="shared" si="47"/>
        <v>9260494</v>
      </c>
      <c r="I291" s="20">
        <f t="shared" si="47"/>
        <v>0</v>
      </c>
      <c r="J291" s="20">
        <f t="shared" si="47"/>
        <v>0</v>
      </c>
      <c r="K291" s="20">
        <f t="shared" si="47"/>
        <v>0</v>
      </c>
      <c r="L291" s="20">
        <f t="shared" si="47"/>
        <v>0</v>
      </c>
      <c r="M291" s="20">
        <f t="shared" si="47"/>
        <v>0</v>
      </c>
      <c r="N291" s="20">
        <f t="shared" si="47"/>
        <v>0</v>
      </c>
      <c r="O291" s="20">
        <f t="shared" si="47"/>
        <v>0</v>
      </c>
      <c r="P291" s="20">
        <f t="shared" si="47"/>
        <v>0</v>
      </c>
      <c r="Q291" s="20">
        <f t="shared" si="47"/>
        <v>0</v>
      </c>
      <c r="R291" s="20">
        <f t="shared" si="47"/>
        <v>0</v>
      </c>
      <c r="S291" s="30">
        <f t="shared" ref="S291:X291" si="48">S137+S165+S193+S221</f>
        <v>9260494</v>
      </c>
      <c r="T291" s="20">
        <f t="shared" si="48"/>
        <v>0</v>
      </c>
      <c r="U291" s="20">
        <f t="shared" si="48"/>
        <v>0</v>
      </c>
      <c r="V291" s="20">
        <f t="shared" si="48"/>
        <v>0</v>
      </c>
      <c r="W291" s="30">
        <f t="shared" si="48"/>
        <v>0</v>
      </c>
      <c r="X291" s="30">
        <f t="shared" si="48"/>
        <v>9260494</v>
      </c>
    </row>
    <row r="292" spans="1:24" ht="16" x14ac:dyDescent="0.35">
      <c r="A292" s="11" t="s">
        <v>175</v>
      </c>
      <c r="B292" s="11" t="s">
        <v>182</v>
      </c>
      <c r="C292" s="20">
        <f t="shared" si="44"/>
        <v>0</v>
      </c>
      <c r="D292" s="20">
        <f t="shared" ref="D292:R292" si="49">D138+D166+D194+D222</f>
        <v>0</v>
      </c>
      <c r="E292" s="20">
        <f t="shared" si="49"/>
        <v>13823563</v>
      </c>
      <c r="F292" s="20">
        <f t="shared" si="49"/>
        <v>79197269</v>
      </c>
      <c r="G292" s="20">
        <f t="shared" si="49"/>
        <v>0</v>
      </c>
      <c r="H292" s="20">
        <f t="shared" si="49"/>
        <v>0</v>
      </c>
      <c r="I292" s="20">
        <f t="shared" si="49"/>
        <v>0</v>
      </c>
      <c r="J292" s="20">
        <f t="shared" si="49"/>
        <v>104901463</v>
      </c>
      <c r="K292" s="20">
        <f t="shared" si="49"/>
        <v>0</v>
      </c>
      <c r="L292" s="20">
        <f t="shared" si="49"/>
        <v>0</v>
      </c>
      <c r="M292" s="20">
        <f t="shared" si="49"/>
        <v>0</v>
      </c>
      <c r="N292" s="20">
        <f t="shared" si="49"/>
        <v>3602263</v>
      </c>
      <c r="O292" s="20">
        <f t="shared" si="49"/>
        <v>61696569</v>
      </c>
      <c r="P292" s="20">
        <f t="shared" si="49"/>
        <v>0</v>
      </c>
      <c r="Q292" s="20">
        <f t="shared" si="49"/>
        <v>0</v>
      </c>
      <c r="R292" s="20">
        <f t="shared" si="49"/>
        <v>59057891</v>
      </c>
      <c r="S292" s="30">
        <f t="shared" ref="S292:X292" si="50">S138+S166+S194+S222</f>
        <v>322279018</v>
      </c>
      <c r="T292" s="20">
        <f t="shared" si="50"/>
        <v>0</v>
      </c>
      <c r="U292" s="20">
        <f t="shared" si="50"/>
        <v>0</v>
      </c>
      <c r="V292" s="20">
        <f t="shared" si="50"/>
        <v>0</v>
      </c>
      <c r="W292" s="30">
        <f t="shared" si="50"/>
        <v>0</v>
      </c>
      <c r="X292" s="30">
        <f t="shared" si="50"/>
        <v>322279018</v>
      </c>
    </row>
    <row r="293" spans="1:24" ht="16" x14ac:dyDescent="0.35">
      <c r="A293" s="11" t="s">
        <v>176</v>
      </c>
      <c r="B293" s="11" t="s">
        <v>183</v>
      </c>
      <c r="C293" s="20">
        <f t="shared" si="44"/>
        <v>0</v>
      </c>
      <c r="D293" s="20">
        <f t="shared" ref="D293:R293" si="51">D139+D167+D195+D223</f>
        <v>0</v>
      </c>
      <c r="E293" s="20">
        <f t="shared" si="51"/>
        <v>0</v>
      </c>
      <c r="F293" s="20">
        <f t="shared" si="51"/>
        <v>0</v>
      </c>
      <c r="G293" s="20">
        <f t="shared" si="51"/>
        <v>0</v>
      </c>
      <c r="H293" s="20">
        <f t="shared" si="51"/>
        <v>0</v>
      </c>
      <c r="I293" s="20">
        <f t="shared" si="51"/>
        <v>0</v>
      </c>
      <c r="J293" s="20">
        <f t="shared" si="51"/>
        <v>0</v>
      </c>
      <c r="K293" s="20">
        <f t="shared" si="51"/>
        <v>0</v>
      </c>
      <c r="L293" s="20">
        <f t="shared" si="51"/>
        <v>0</v>
      </c>
      <c r="M293" s="20">
        <f t="shared" si="51"/>
        <v>0</v>
      </c>
      <c r="N293" s="20">
        <f t="shared" si="51"/>
        <v>0</v>
      </c>
      <c r="O293" s="20">
        <f t="shared" si="51"/>
        <v>0</v>
      </c>
      <c r="P293" s="20">
        <f t="shared" si="51"/>
        <v>0</v>
      </c>
      <c r="Q293" s="20">
        <f t="shared" si="51"/>
        <v>0</v>
      </c>
      <c r="R293" s="20">
        <f t="shared" si="51"/>
        <v>0</v>
      </c>
      <c r="S293" s="30">
        <f t="shared" ref="S293:X293" si="52">S139+S167+S195+S223</f>
        <v>0</v>
      </c>
      <c r="T293" s="20">
        <f t="shared" si="52"/>
        <v>0</v>
      </c>
      <c r="U293" s="20">
        <f t="shared" si="52"/>
        <v>0</v>
      </c>
      <c r="V293" s="20">
        <f t="shared" si="52"/>
        <v>0</v>
      </c>
      <c r="W293" s="30">
        <f t="shared" si="52"/>
        <v>0</v>
      </c>
      <c r="X293" s="30">
        <f t="shared" si="52"/>
        <v>0</v>
      </c>
    </row>
    <row r="294" spans="1:24" x14ac:dyDescent="0.35">
      <c r="A294" s="11" t="s">
        <v>177</v>
      </c>
      <c r="B294" s="11" t="s">
        <v>184</v>
      </c>
      <c r="C294" s="20">
        <f t="shared" si="44"/>
        <v>0</v>
      </c>
      <c r="D294" s="20">
        <f t="shared" ref="D294:R294" si="53">D140+D168+D196+D224</f>
        <v>0</v>
      </c>
      <c r="E294" s="20">
        <f t="shared" si="53"/>
        <v>95985284</v>
      </c>
      <c r="F294" s="20">
        <f t="shared" si="53"/>
        <v>0</v>
      </c>
      <c r="G294" s="20">
        <f t="shared" si="53"/>
        <v>0</v>
      </c>
      <c r="H294" s="20">
        <f t="shared" si="53"/>
        <v>78172792</v>
      </c>
      <c r="I294" s="20">
        <f t="shared" si="53"/>
        <v>0</v>
      </c>
      <c r="J294" s="20">
        <f t="shared" si="53"/>
        <v>0</v>
      </c>
      <c r="K294" s="20">
        <f t="shared" si="53"/>
        <v>0</v>
      </c>
      <c r="L294" s="20">
        <f t="shared" si="53"/>
        <v>0</v>
      </c>
      <c r="M294" s="20">
        <f t="shared" si="53"/>
        <v>0</v>
      </c>
      <c r="N294" s="20">
        <f t="shared" si="53"/>
        <v>0</v>
      </c>
      <c r="O294" s="20">
        <f t="shared" si="53"/>
        <v>0</v>
      </c>
      <c r="P294" s="20">
        <f t="shared" si="53"/>
        <v>0</v>
      </c>
      <c r="Q294" s="20">
        <f t="shared" si="53"/>
        <v>0</v>
      </c>
      <c r="R294" s="20">
        <f t="shared" si="53"/>
        <v>0</v>
      </c>
      <c r="S294" s="30">
        <f t="shared" ref="S294:X294" si="54">S140+S168+S196+S224</f>
        <v>174158076</v>
      </c>
      <c r="T294" s="20">
        <f t="shared" si="54"/>
        <v>0</v>
      </c>
      <c r="U294" s="20">
        <f t="shared" si="54"/>
        <v>0</v>
      </c>
      <c r="V294" s="20">
        <f t="shared" si="54"/>
        <v>0</v>
      </c>
      <c r="W294" s="30">
        <f t="shared" si="54"/>
        <v>0</v>
      </c>
      <c r="X294" s="30">
        <f t="shared" si="54"/>
        <v>174158076</v>
      </c>
    </row>
    <row r="295" spans="1:24" x14ac:dyDescent="0.35">
      <c r="A295" s="11" t="s">
        <v>178</v>
      </c>
      <c r="B295" s="11" t="s">
        <v>185</v>
      </c>
      <c r="C295" s="20">
        <f t="shared" si="44"/>
        <v>0</v>
      </c>
      <c r="D295" s="20">
        <f t="shared" ref="D295:R295" si="55">D141+D169+D197+D225</f>
        <v>0</v>
      </c>
      <c r="E295" s="20">
        <f t="shared" si="55"/>
        <v>0</v>
      </c>
      <c r="F295" s="20">
        <f t="shared" si="55"/>
        <v>64817422</v>
      </c>
      <c r="G295" s="20">
        <f t="shared" si="55"/>
        <v>0</v>
      </c>
      <c r="H295" s="20">
        <f t="shared" si="55"/>
        <v>0</v>
      </c>
      <c r="I295" s="20">
        <f t="shared" si="55"/>
        <v>0</v>
      </c>
      <c r="J295" s="20">
        <f t="shared" si="55"/>
        <v>0</v>
      </c>
      <c r="K295" s="20">
        <f t="shared" si="55"/>
        <v>19016412</v>
      </c>
      <c r="L295" s="20">
        <f t="shared" si="55"/>
        <v>0</v>
      </c>
      <c r="M295" s="20">
        <f t="shared" si="55"/>
        <v>0</v>
      </c>
      <c r="N295" s="20">
        <f t="shared" si="55"/>
        <v>0</v>
      </c>
      <c r="O295" s="20">
        <f t="shared" si="55"/>
        <v>0</v>
      </c>
      <c r="P295" s="20">
        <f t="shared" si="55"/>
        <v>0</v>
      </c>
      <c r="Q295" s="20">
        <f t="shared" si="55"/>
        <v>0</v>
      </c>
      <c r="R295" s="20">
        <f t="shared" si="55"/>
        <v>0</v>
      </c>
      <c r="S295" s="30">
        <f t="shared" ref="S295:X295" si="56">S141+S169+S197+S225</f>
        <v>83833834</v>
      </c>
      <c r="T295" s="20">
        <f t="shared" si="56"/>
        <v>0</v>
      </c>
      <c r="U295" s="20">
        <f t="shared" si="56"/>
        <v>0</v>
      </c>
      <c r="V295" s="20">
        <f t="shared" si="56"/>
        <v>0</v>
      </c>
      <c r="W295" s="30">
        <f t="shared" si="56"/>
        <v>0</v>
      </c>
      <c r="X295" s="30">
        <f t="shared" si="56"/>
        <v>83833834</v>
      </c>
    </row>
    <row r="296" spans="1:24" x14ac:dyDescent="0.35">
      <c r="A296" s="11" t="s">
        <v>186</v>
      </c>
      <c r="B296" s="11" t="s">
        <v>189</v>
      </c>
      <c r="C296" s="20">
        <f>C247</f>
        <v>0</v>
      </c>
      <c r="D296" s="20">
        <f t="shared" ref="D296:R296" si="57">D247</f>
        <v>0</v>
      </c>
      <c r="E296" s="20">
        <f t="shared" si="57"/>
        <v>0</v>
      </c>
      <c r="F296" s="20">
        <f t="shared" si="57"/>
        <v>0</v>
      </c>
      <c r="G296" s="20">
        <f t="shared" si="57"/>
        <v>0</v>
      </c>
      <c r="H296" s="20">
        <f t="shared" si="57"/>
        <v>0</v>
      </c>
      <c r="I296" s="20">
        <f t="shared" si="57"/>
        <v>0</v>
      </c>
      <c r="J296" s="20">
        <f t="shared" si="57"/>
        <v>0</v>
      </c>
      <c r="K296" s="20">
        <f t="shared" si="57"/>
        <v>0</v>
      </c>
      <c r="L296" s="20">
        <f t="shared" si="57"/>
        <v>0</v>
      </c>
      <c r="M296" s="20">
        <f t="shared" si="57"/>
        <v>0</v>
      </c>
      <c r="N296" s="20">
        <f t="shared" si="57"/>
        <v>0</v>
      </c>
      <c r="O296" s="20">
        <f t="shared" si="57"/>
        <v>0</v>
      </c>
      <c r="P296" s="20">
        <f t="shared" si="57"/>
        <v>0</v>
      </c>
      <c r="Q296" s="20">
        <f t="shared" si="57"/>
        <v>0</v>
      </c>
      <c r="R296" s="20">
        <f t="shared" si="57"/>
        <v>0</v>
      </c>
      <c r="S296" s="30">
        <f t="shared" ref="S296:X296" si="58">S247</f>
        <v>0</v>
      </c>
      <c r="T296" s="20">
        <f t="shared" si="58"/>
        <v>0</v>
      </c>
      <c r="U296" s="20">
        <f t="shared" si="58"/>
        <v>0</v>
      </c>
      <c r="V296" s="20">
        <f t="shared" si="58"/>
        <v>0</v>
      </c>
      <c r="W296" s="30">
        <f t="shared" si="58"/>
        <v>0</v>
      </c>
      <c r="X296" s="30">
        <f t="shared" si="58"/>
        <v>0</v>
      </c>
    </row>
    <row r="297" spans="1:24" ht="16" x14ac:dyDescent="0.35">
      <c r="A297" s="11" t="s">
        <v>187</v>
      </c>
      <c r="B297" s="11" t="s">
        <v>190</v>
      </c>
      <c r="C297" s="20">
        <f t="shared" ref="C297:C298" si="59">C248</f>
        <v>0</v>
      </c>
      <c r="D297" s="20">
        <f t="shared" ref="D297:R297" si="60">D248</f>
        <v>0</v>
      </c>
      <c r="E297" s="20">
        <f t="shared" si="60"/>
        <v>0</v>
      </c>
      <c r="F297" s="20">
        <f t="shared" si="60"/>
        <v>0</v>
      </c>
      <c r="G297" s="20">
        <f t="shared" si="60"/>
        <v>0</v>
      </c>
      <c r="H297" s="20">
        <f t="shared" si="60"/>
        <v>0</v>
      </c>
      <c r="I297" s="20">
        <f t="shared" si="60"/>
        <v>0</v>
      </c>
      <c r="J297" s="20">
        <f t="shared" si="60"/>
        <v>0</v>
      </c>
      <c r="K297" s="20">
        <f t="shared" si="60"/>
        <v>0</v>
      </c>
      <c r="L297" s="20">
        <f t="shared" si="60"/>
        <v>0</v>
      </c>
      <c r="M297" s="20">
        <f t="shared" si="60"/>
        <v>0</v>
      </c>
      <c r="N297" s="20">
        <f t="shared" si="60"/>
        <v>0</v>
      </c>
      <c r="O297" s="20">
        <f t="shared" si="60"/>
        <v>0</v>
      </c>
      <c r="P297" s="20">
        <f t="shared" si="60"/>
        <v>0</v>
      </c>
      <c r="Q297" s="20">
        <f t="shared" si="60"/>
        <v>0</v>
      </c>
      <c r="R297" s="20">
        <f t="shared" si="60"/>
        <v>0</v>
      </c>
      <c r="S297" s="30">
        <f t="shared" ref="S297:X297" si="61">S248</f>
        <v>0</v>
      </c>
      <c r="T297" s="20">
        <f t="shared" si="61"/>
        <v>0</v>
      </c>
      <c r="U297" s="20">
        <f t="shared" si="61"/>
        <v>0</v>
      </c>
      <c r="V297" s="20">
        <f t="shared" si="61"/>
        <v>0</v>
      </c>
      <c r="W297" s="30">
        <f t="shared" si="61"/>
        <v>0</v>
      </c>
      <c r="X297" s="30">
        <f t="shared" si="61"/>
        <v>0</v>
      </c>
    </row>
    <row r="298" spans="1:24" ht="16" x14ac:dyDescent="0.35">
      <c r="A298" s="11" t="s">
        <v>188</v>
      </c>
      <c r="B298" s="11" t="s">
        <v>191</v>
      </c>
      <c r="C298" s="20">
        <f t="shared" si="59"/>
        <v>0</v>
      </c>
      <c r="D298" s="20">
        <f t="shared" ref="D298:R298" si="62">D249</f>
        <v>0</v>
      </c>
      <c r="E298" s="20">
        <f t="shared" si="62"/>
        <v>0</v>
      </c>
      <c r="F298" s="20">
        <f t="shared" si="62"/>
        <v>0</v>
      </c>
      <c r="G298" s="20">
        <f t="shared" si="62"/>
        <v>0</v>
      </c>
      <c r="H298" s="20">
        <f t="shared" si="62"/>
        <v>0</v>
      </c>
      <c r="I298" s="20">
        <f t="shared" si="62"/>
        <v>0</v>
      </c>
      <c r="J298" s="20">
        <f t="shared" si="62"/>
        <v>0</v>
      </c>
      <c r="K298" s="20">
        <f t="shared" si="62"/>
        <v>0</v>
      </c>
      <c r="L298" s="20">
        <f t="shared" si="62"/>
        <v>0</v>
      </c>
      <c r="M298" s="20">
        <f t="shared" si="62"/>
        <v>0</v>
      </c>
      <c r="N298" s="20">
        <f t="shared" si="62"/>
        <v>0</v>
      </c>
      <c r="O298" s="20">
        <f t="shared" si="62"/>
        <v>0</v>
      </c>
      <c r="P298" s="20">
        <f t="shared" si="62"/>
        <v>0</v>
      </c>
      <c r="Q298" s="20">
        <f t="shared" si="62"/>
        <v>0</v>
      </c>
      <c r="R298" s="20">
        <f t="shared" si="62"/>
        <v>0</v>
      </c>
      <c r="S298" s="30">
        <f t="shared" ref="S298:X298" si="63">S249</f>
        <v>0</v>
      </c>
      <c r="T298" s="20">
        <f t="shared" si="63"/>
        <v>0</v>
      </c>
      <c r="U298" s="20">
        <f t="shared" si="63"/>
        <v>0</v>
      </c>
      <c r="V298" s="20">
        <f t="shared" si="63"/>
        <v>0</v>
      </c>
      <c r="W298" s="30">
        <f t="shared" si="63"/>
        <v>0</v>
      </c>
      <c r="X298" s="30">
        <f t="shared" si="63"/>
        <v>0</v>
      </c>
    </row>
    <row r="299" spans="1:24" x14ac:dyDescent="0.35">
      <c r="A299" s="11" t="s">
        <v>192</v>
      </c>
      <c r="B299" s="11" t="s">
        <v>193</v>
      </c>
      <c r="C299" s="13">
        <f t="shared" ref="C299" si="64">C250</f>
        <v>0</v>
      </c>
      <c r="D299" s="13">
        <f t="shared" ref="D299:R299" si="65">D250</f>
        <v>0</v>
      </c>
      <c r="E299" s="13">
        <f t="shared" si="65"/>
        <v>0</v>
      </c>
      <c r="F299" s="13">
        <f t="shared" si="65"/>
        <v>0</v>
      </c>
      <c r="G299" s="13">
        <f t="shared" si="65"/>
        <v>0</v>
      </c>
      <c r="H299" s="13">
        <f t="shared" si="65"/>
        <v>3055537</v>
      </c>
      <c r="I299" s="13">
        <f t="shared" si="65"/>
        <v>0</v>
      </c>
      <c r="J299" s="13">
        <f t="shared" si="65"/>
        <v>0</v>
      </c>
      <c r="K299" s="13">
        <f t="shared" si="65"/>
        <v>0</v>
      </c>
      <c r="L299" s="13">
        <f t="shared" si="65"/>
        <v>0</v>
      </c>
      <c r="M299" s="13">
        <f t="shared" si="65"/>
        <v>280733</v>
      </c>
      <c r="N299" s="13">
        <f t="shared" si="65"/>
        <v>0</v>
      </c>
      <c r="O299" s="13">
        <f t="shared" si="65"/>
        <v>0</v>
      </c>
      <c r="P299" s="13">
        <f t="shared" si="65"/>
        <v>0</v>
      </c>
      <c r="Q299" s="13">
        <f t="shared" si="65"/>
        <v>0</v>
      </c>
      <c r="R299" s="13">
        <f t="shared" si="65"/>
        <v>0</v>
      </c>
      <c r="S299" s="30">
        <f t="shared" ref="S299:X299" si="66">S250</f>
        <v>3336270</v>
      </c>
      <c r="T299" s="13">
        <f t="shared" si="66"/>
        <v>0</v>
      </c>
      <c r="U299" s="13">
        <f t="shared" si="66"/>
        <v>1122429</v>
      </c>
      <c r="V299" s="13">
        <f t="shared" si="66"/>
        <v>0</v>
      </c>
      <c r="W299" s="30">
        <f t="shared" si="66"/>
        <v>1122429</v>
      </c>
      <c r="X299" s="30">
        <f t="shared" si="66"/>
        <v>4458699</v>
      </c>
    </row>
    <row r="300" spans="1:24" ht="9" x14ac:dyDescent="0.2">
      <c r="A300" s="3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31"/>
      <c r="T300" s="8"/>
      <c r="U300" s="8"/>
      <c r="V300" s="8"/>
      <c r="W300" s="31"/>
      <c r="X300" s="31"/>
    </row>
    <row r="301" spans="1:24" s="7" customFormat="1" ht="10" x14ac:dyDescent="0.35">
      <c r="A301" s="6" t="s">
        <v>83</v>
      </c>
      <c r="B301" s="6" t="s">
        <v>83</v>
      </c>
      <c r="C301" s="35">
        <f>SUM(C276:C300)</f>
        <v>2111554</v>
      </c>
      <c r="D301" s="35">
        <f t="shared" ref="D301:R301" si="67">SUM(D276:D300)</f>
        <v>1873505207</v>
      </c>
      <c r="E301" s="35">
        <f t="shared" si="67"/>
        <v>3183085305</v>
      </c>
      <c r="F301" s="35">
        <f t="shared" si="67"/>
        <v>3575069058</v>
      </c>
      <c r="G301" s="35">
        <f t="shared" si="67"/>
        <v>633640</v>
      </c>
      <c r="H301" s="35">
        <f t="shared" si="67"/>
        <v>1078015429</v>
      </c>
      <c r="I301" s="35">
        <f t="shared" si="67"/>
        <v>85233708</v>
      </c>
      <c r="J301" s="35">
        <f t="shared" si="67"/>
        <v>3639863981</v>
      </c>
      <c r="K301" s="35">
        <f t="shared" si="67"/>
        <v>762916848</v>
      </c>
      <c r="L301" s="35">
        <f t="shared" si="67"/>
        <v>9245282</v>
      </c>
      <c r="M301" s="35">
        <f t="shared" si="67"/>
        <v>826581119</v>
      </c>
      <c r="N301" s="35">
        <f t="shared" si="67"/>
        <v>62706357</v>
      </c>
      <c r="O301" s="35">
        <f t="shared" si="67"/>
        <v>14692714154</v>
      </c>
      <c r="P301" s="35">
        <f t="shared" si="67"/>
        <v>189616127</v>
      </c>
      <c r="Q301" s="35">
        <f t="shared" si="67"/>
        <v>26912973</v>
      </c>
      <c r="R301" s="35">
        <f t="shared" si="67"/>
        <v>1993628716</v>
      </c>
      <c r="S301" s="34">
        <f t="shared" ref="S301" si="68">SUM(S276:S300)</f>
        <v>32001839458</v>
      </c>
      <c r="T301" s="35">
        <f t="shared" ref="T301" si="69">SUM(T276:T300)</f>
        <v>-11516</v>
      </c>
      <c r="U301" s="35">
        <f t="shared" ref="U301" si="70">SUM(U276:U300)</f>
        <v>4735826</v>
      </c>
      <c r="V301" s="35">
        <f t="shared" ref="V301" si="71">SUM(V276:V300)</f>
        <v>15342723</v>
      </c>
      <c r="W301" s="34">
        <f t="shared" ref="W301" si="72">SUM(W276:W300)</f>
        <v>20067033</v>
      </c>
      <c r="X301" s="34">
        <f t="shared" ref="X301" si="73">SUM(X276:X300)</f>
        <v>32021906491</v>
      </c>
    </row>
    <row r="302" spans="1:24" ht="9" x14ac:dyDescent="0.2">
      <c r="A302" s="3"/>
    </row>
    <row r="303" spans="1:24" x14ac:dyDescent="0.2">
      <c r="A303" s="21" t="s">
        <v>207</v>
      </c>
      <c r="B303" s="2" t="s">
        <v>208</v>
      </c>
    </row>
    <row r="304" spans="1:24" x14ac:dyDescent="0.2">
      <c r="A304" s="21" t="s">
        <v>195</v>
      </c>
      <c r="B304" s="2" t="s">
        <v>197</v>
      </c>
    </row>
    <row r="305" spans="1:2" x14ac:dyDescent="0.2">
      <c r="A305" s="21" t="s">
        <v>196</v>
      </c>
      <c r="B305" s="2" t="s">
        <v>198</v>
      </c>
    </row>
    <row r="306" spans="1:2" x14ac:dyDescent="0.2">
      <c r="A306" s="21" t="s">
        <v>200</v>
      </c>
      <c r="B306" s="2" t="s">
        <v>199</v>
      </c>
    </row>
    <row r="307" spans="1:2" ht="9" x14ac:dyDescent="0.2">
      <c r="A307" s="3"/>
    </row>
    <row r="308" spans="1:2" ht="9" x14ac:dyDescent="0.2">
      <c r="A308" s="3"/>
    </row>
    <row r="309" spans="1:2" ht="9" x14ac:dyDescent="0.2">
      <c r="A309" s="3"/>
    </row>
    <row r="310" spans="1:2" ht="9" x14ac:dyDescent="0.2">
      <c r="A310" s="3"/>
    </row>
    <row r="311" spans="1:2" ht="9" x14ac:dyDescent="0.2">
      <c r="A311" s="3"/>
    </row>
    <row r="312" spans="1:2" ht="9" x14ac:dyDescent="0.2">
      <c r="A312" s="3"/>
    </row>
    <row r="313" spans="1:2" ht="9" x14ac:dyDescent="0.2">
      <c r="A313" s="3"/>
    </row>
    <row r="314" spans="1:2" ht="9" x14ac:dyDescent="0.2">
      <c r="A314" s="3"/>
    </row>
    <row r="315" spans="1:2" ht="9" x14ac:dyDescent="0.2">
      <c r="A315" s="3"/>
    </row>
    <row r="316" spans="1:2" ht="9" x14ac:dyDescent="0.2">
      <c r="A316" s="3"/>
    </row>
    <row r="317" spans="1:2" ht="9" x14ac:dyDescent="0.2">
      <c r="A317" s="3"/>
    </row>
    <row r="318" spans="1:2" ht="9" x14ac:dyDescent="0.2">
      <c r="A318" s="3"/>
    </row>
    <row r="319" spans="1:2" ht="9" x14ac:dyDescent="0.2">
      <c r="A319" s="3"/>
    </row>
    <row r="320" spans="1:2" ht="9" x14ac:dyDescent="0.2">
      <c r="A320" s="3"/>
    </row>
    <row r="321" spans="1:1" ht="9" x14ac:dyDescent="0.2">
      <c r="A321" s="3"/>
    </row>
    <row r="322" spans="1:1" ht="9" x14ac:dyDescent="0.2">
      <c r="A322" s="3"/>
    </row>
    <row r="323" spans="1:1" ht="9" x14ac:dyDescent="0.2">
      <c r="A323" s="3"/>
    </row>
    <row r="324" spans="1:1" ht="9" x14ac:dyDescent="0.2">
      <c r="A324" s="3"/>
    </row>
    <row r="325" spans="1:1" ht="9" x14ac:dyDescent="0.2">
      <c r="A325" s="3"/>
    </row>
    <row r="326" spans="1:1" ht="9" x14ac:dyDescent="0.2">
      <c r="A326" s="3"/>
    </row>
    <row r="327" spans="1:1" ht="9" x14ac:dyDescent="0.2">
      <c r="A327" s="3"/>
    </row>
    <row r="328" spans="1:1" ht="9" x14ac:dyDescent="0.2">
      <c r="A328" s="3"/>
    </row>
    <row r="329" spans="1:1" ht="9" x14ac:dyDescent="0.2">
      <c r="A329" s="3"/>
    </row>
    <row r="330" spans="1:1" ht="9" x14ac:dyDescent="0.2">
      <c r="A330" s="3"/>
    </row>
    <row r="331" spans="1:1" ht="9" x14ac:dyDescent="0.2">
      <c r="A331" s="3"/>
    </row>
    <row r="332" spans="1:1" ht="9" x14ac:dyDescent="0.2">
      <c r="A332" s="3"/>
    </row>
    <row r="333" spans="1:1" ht="9" x14ac:dyDescent="0.2">
      <c r="A333" s="3"/>
    </row>
    <row r="334" spans="1:1" ht="9" x14ac:dyDescent="0.2">
      <c r="A334" s="3"/>
    </row>
    <row r="335" spans="1:1" ht="9" x14ac:dyDescent="0.2">
      <c r="A335" s="3"/>
    </row>
    <row r="336" spans="1:1" ht="9" x14ac:dyDescent="0.2">
      <c r="A336" s="3"/>
    </row>
    <row r="337" spans="1:1" ht="9" x14ac:dyDescent="0.2">
      <c r="A337" s="3"/>
    </row>
    <row r="338" spans="1:1" ht="9" x14ac:dyDescent="0.2">
      <c r="A338" s="3"/>
    </row>
    <row r="339" spans="1:1" ht="9" x14ac:dyDescent="0.2">
      <c r="A339" s="3"/>
    </row>
    <row r="340" spans="1:1" ht="9" x14ac:dyDescent="0.2">
      <c r="A340" s="3"/>
    </row>
    <row r="341" spans="1:1" ht="9" x14ac:dyDescent="0.2">
      <c r="A341" s="3"/>
    </row>
    <row r="342" spans="1:1" ht="9" x14ac:dyDescent="0.2">
      <c r="A342" s="3"/>
    </row>
    <row r="343" spans="1:1" ht="9" x14ac:dyDescent="0.2">
      <c r="A343" s="3"/>
    </row>
    <row r="344" spans="1:1" ht="9" x14ac:dyDescent="0.2">
      <c r="A344" s="3"/>
    </row>
    <row r="345" spans="1:1" ht="9" x14ac:dyDescent="0.2">
      <c r="A345" s="3"/>
    </row>
    <row r="346" spans="1:1" ht="9" x14ac:dyDescent="0.2">
      <c r="A346" s="3"/>
    </row>
    <row r="347" spans="1:1" ht="9" x14ac:dyDescent="0.2">
      <c r="A347" s="3"/>
    </row>
    <row r="348" spans="1:1" ht="9" x14ac:dyDescent="0.2">
      <c r="A348" s="3"/>
    </row>
    <row r="349" spans="1:1" ht="9" x14ac:dyDescent="0.2">
      <c r="A349" s="3"/>
    </row>
    <row r="350" spans="1:1" ht="9" x14ac:dyDescent="0.2">
      <c r="A350" s="3"/>
    </row>
    <row r="351" spans="1:1" ht="9" x14ac:dyDescent="0.2">
      <c r="A351" s="3"/>
    </row>
    <row r="352" spans="1:1" ht="9" x14ac:dyDescent="0.2">
      <c r="A352" s="3"/>
    </row>
    <row r="353" spans="1:1" ht="9" x14ac:dyDescent="0.2">
      <c r="A353" s="3"/>
    </row>
    <row r="354" spans="1:1" ht="9" x14ac:dyDescent="0.2">
      <c r="A354" s="3"/>
    </row>
    <row r="355" spans="1:1" ht="9" x14ac:dyDescent="0.2">
      <c r="A355" s="3"/>
    </row>
    <row r="356" spans="1:1" ht="9" x14ac:dyDescent="0.2">
      <c r="A356" s="3"/>
    </row>
    <row r="357" spans="1:1" ht="9" x14ac:dyDescent="0.2">
      <c r="A357" s="3"/>
    </row>
    <row r="358" spans="1:1" ht="9" x14ac:dyDescent="0.2">
      <c r="A358" s="3"/>
    </row>
    <row r="359" spans="1:1" ht="9" x14ac:dyDescent="0.2">
      <c r="A359" s="3"/>
    </row>
    <row r="360" spans="1:1" ht="9" x14ac:dyDescent="0.2">
      <c r="A360" s="3"/>
    </row>
    <row r="361" spans="1:1" ht="9" x14ac:dyDescent="0.2">
      <c r="A361" s="3"/>
    </row>
    <row r="362" spans="1:1" ht="9" x14ac:dyDescent="0.2">
      <c r="A362" s="3"/>
    </row>
    <row r="363" spans="1:1" ht="9" x14ac:dyDescent="0.2">
      <c r="A363" s="3"/>
    </row>
    <row r="364" spans="1:1" ht="9" x14ac:dyDescent="0.2">
      <c r="A364" s="3"/>
    </row>
    <row r="365" spans="1:1" ht="9" x14ac:dyDescent="0.2">
      <c r="A365" s="3"/>
    </row>
    <row r="366" spans="1:1" ht="9" x14ac:dyDescent="0.2">
      <c r="A366" s="3"/>
    </row>
    <row r="367" spans="1:1" ht="9" x14ac:dyDescent="0.2">
      <c r="A367" s="3"/>
    </row>
    <row r="368" spans="1:1" ht="9" x14ac:dyDescent="0.2">
      <c r="A368" s="3"/>
    </row>
    <row r="369" spans="1:1" ht="9" x14ac:dyDescent="0.2">
      <c r="A369" s="3"/>
    </row>
    <row r="370" spans="1:1" ht="9" x14ac:dyDescent="0.2">
      <c r="A370" s="3"/>
    </row>
    <row r="371" spans="1:1" ht="9" x14ac:dyDescent="0.2">
      <c r="A371" s="3"/>
    </row>
    <row r="372" spans="1:1" ht="9" x14ac:dyDescent="0.2">
      <c r="A372" s="3"/>
    </row>
    <row r="373" spans="1:1" ht="9" x14ac:dyDescent="0.2">
      <c r="A373" s="3"/>
    </row>
    <row r="374" spans="1:1" ht="9" x14ac:dyDescent="0.2">
      <c r="A374" s="3"/>
    </row>
    <row r="375" spans="1:1" ht="9" x14ac:dyDescent="0.2">
      <c r="A375" s="3"/>
    </row>
    <row r="376" spans="1:1" ht="9" x14ac:dyDescent="0.2">
      <c r="A376" s="3"/>
    </row>
    <row r="377" spans="1:1" ht="9" x14ac:dyDescent="0.2">
      <c r="A377" s="3"/>
    </row>
    <row r="378" spans="1:1" ht="9" x14ac:dyDescent="0.2">
      <c r="A378" s="3"/>
    </row>
    <row r="379" spans="1:1" ht="9" x14ac:dyDescent="0.2">
      <c r="A379" s="3"/>
    </row>
    <row r="380" spans="1:1" ht="9" x14ac:dyDescent="0.2">
      <c r="A380" s="3"/>
    </row>
    <row r="381" spans="1:1" ht="9" x14ac:dyDescent="0.2">
      <c r="A381" s="3"/>
    </row>
    <row r="382" spans="1:1" ht="9" x14ac:dyDescent="0.2">
      <c r="A382" s="3"/>
    </row>
    <row r="383" spans="1:1" ht="9" x14ac:dyDescent="0.2">
      <c r="A383" s="3"/>
    </row>
    <row r="384" spans="1:1" ht="9" x14ac:dyDescent="0.2">
      <c r="A384" s="3"/>
    </row>
    <row r="385" spans="1:1" ht="9" x14ac:dyDescent="0.2">
      <c r="A385" s="3"/>
    </row>
    <row r="386" spans="1:1" ht="9" x14ac:dyDescent="0.2">
      <c r="A386" s="3"/>
    </row>
    <row r="387" spans="1:1" ht="9" x14ac:dyDescent="0.2">
      <c r="A387" s="3"/>
    </row>
    <row r="388" spans="1:1" ht="9" x14ac:dyDescent="0.2">
      <c r="A388" s="3"/>
    </row>
    <row r="389" spans="1:1" ht="9" x14ac:dyDescent="0.2">
      <c r="A389" s="3"/>
    </row>
    <row r="390" spans="1:1" ht="9" x14ac:dyDescent="0.2">
      <c r="A390" s="3"/>
    </row>
    <row r="391" spans="1:1" ht="9" x14ac:dyDescent="0.2">
      <c r="A391" s="3"/>
    </row>
    <row r="392" spans="1:1" ht="9" x14ac:dyDescent="0.2">
      <c r="A392" s="3"/>
    </row>
    <row r="393" spans="1:1" ht="9" x14ac:dyDescent="0.2">
      <c r="A393" s="3"/>
    </row>
    <row r="394" spans="1:1" ht="9" x14ac:dyDescent="0.2">
      <c r="A394" s="3"/>
    </row>
    <row r="395" spans="1:1" ht="9" x14ac:dyDescent="0.2">
      <c r="A395" s="3"/>
    </row>
    <row r="396" spans="1:1" ht="9" x14ac:dyDescent="0.2">
      <c r="A396" s="3"/>
    </row>
    <row r="397" spans="1:1" ht="9" x14ac:dyDescent="0.2">
      <c r="A397" s="3"/>
    </row>
    <row r="398" spans="1:1" ht="9" x14ac:dyDescent="0.2">
      <c r="A398" s="3"/>
    </row>
    <row r="399" spans="1:1" ht="9" x14ac:dyDescent="0.2">
      <c r="A399" s="3"/>
    </row>
    <row r="400" spans="1:1" ht="9" x14ac:dyDescent="0.2">
      <c r="A400" s="3"/>
    </row>
    <row r="401" spans="1:1" ht="9" x14ac:dyDescent="0.2">
      <c r="A401" s="3"/>
    </row>
    <row r="402" spans="1:1" ht="9" x14ac:dyDescent="0.2">
      <c r="A402" s="3"/>
    </row>
    <row r="403" spans="1:1" ht="9" x14ac:dyDescent="0.2">
      <c r="A403" s="3"/>
    </row>
    <row r="404" spans="1:1" ht="9" x14ac:dyDescent="0.2">
      <c r="A404" s="3"/>
    </row>
    <row r="405" spans="1:1" ht="9" x14ac:dyDescent="0.2">
      <c r="A405" s="3"/>
    </row>
    <row r="406" spans="1:1" ht="9" x14ac:dyDescent="0.2">
      <c r="A406" s="3"/>
    </row>
    <row r="407" spans="1:1" ht="9" x14ac:dyDescent="0.2">
      <c r="A407" s="3"/>
    </row>
    <row r="408" spans="1:1" ht="9" x14ac:dyDescent="0.2">
      <c r="A408" s="3"/>
    </row>
    <row r="409" spans="1:1" ht="9" x14ac:dyDescent="0.2">
      <c r="A409" s="3"/>
    </row>
    <row r="410" spans="1:1" ht="9" x14ac:dyDescent="0.2">
      <c r="A410" s="3"/>
    </row>
    <row r="411" spans="1:1" ht="9" x14ac:dyDescent="0.2">
      <c r="A411" s="3"/>
    </row>
    <row r="412" spans="1:1" ht="9" x14ac:dyDescent="0.2">
      <c r="A412" s="3"/>
    </row>
    <row r="413" spans="1:1" ht="9" x14ac:dyDescent="0.2">
      <c r="A413" s="3"/>
    </row>
    <row r="414" spans="1:1" ht="9" x14ac:dyDescent="0.2">
      <c r="A414" s="3"/>
    </row>
    <row r="415" spans="1:1" ht="9" x14ac:dyDescent="0.2">
      <c r="A415" s="3"/>
    </row>
    <row r="416" spans="1:1" ht="9" x14ac:dyDescent="0.2">
      <c r="A416" s="3"/>
    </row>
    <row r="417" spans="1:1" ht="9" x14ac:dyDescent="0.2">
      <c r="A417" s="3"/>
    </row>
    <row r="418" spans="1:1" ht="9" x14ac:dyDescent="0.2">
      <c r="A418" s="3"/>
    </row>
    <row r="419" spans="1:1" ht="9" x14ac:dyDescent="0.2">
      <c r="A419" s="3"/>
    </row>
    <row r="420" spans="1:1" ht="9" x14ac:dyDescent="0.2">
      <c r="A420" s="3"/>
    </row>
    <row r="421" spans="1:1" ht="9" x14ac:dyDescent="0.2">
      <c r="A421" s="3"/>
    </row>
    <row r="422" spans="1:1" ht="9" x14ac:dyDescent="0.2">
      <c r="A422" s="3"/>
    </row>
    <row r="423" spans="1:1" ht="9" x14ac:dyDescent="0.2">
      <c r="A423" s="3"/>
    </row>
    <row r="424" spans="1:1" ht="9" x14ac:dyDescent="0.2">
      <c r="A424" s="3"/>
    </row>
    <row r="425" spans="1:1" ht="9" x14ac:dyDescent="0.2">
      <c r="A425" s="3"/>
    </row>
    <row r="426" spans="1:1" ht="9" x14ac:dyDescent="0.2">
      <c r="A426" s="3"/>
    </row>
    <row r="427" spans="1:1" ht="9" x14ac:dyDescent="0.2">
      <c r="A427" s="3"/>
    </row>
    <row r="428" spans="1:1" ht="9" x14ac:dyDescent="0.2">
      <c r="A428" s="3"/>
    </row>
    <row r="429" spans="1:1" ht="9" x14ac:dyDescent="0.2">
      <c r="A429" s="3"/>
    </row>
    <row r="430" spans="1:1" ht="9" x14ac:dyDescent="0.2">
      <c r="A430" s="3"/>
    </row>
    <row r="431" spans="1:1" ht="9" x14ac:dyDescent="0.2">
      <c r="A431" s="3"/>
    </row>
    <row r="432" spans="1:1" ht="9" x14ac:dyDescent="0.2">
      <c r="A432" s="3"/>
    </row>
    <row r="433" spans="1:1" ht="9" x14ac:dyDescent="0.2">
      <c r="A433" s="3"/>
    </row>
    <row r="434" spans="1:1" ht="9" x14ac:dyDescent="0.2">
      <c r="A434" s="3"/>
    </row>
    <row r="435" spans="1:1" ht="9" x14ac:dyDescent="0.2">
      <c r="A435" s="3"/>
    </row>
    <row r="436" spans="1:1" ht="9" x14ac:dyDescent="0.2">
      <c r="A436" s="3"/>
    </row>
    <row r="437" spans="1:1" ht="9" x14ac:dyDescent="0.2">
      <c r="A437" s="3"/>
    </row>
    <row r="438" spans="1:1" ht="9" x14ac:dyDescent="0.2">
      <c r="A438" s="3"/>
    </row>
    <row r="439" spans="1:1" ht="9" x14ac:dyDescent="0.2">
      <c r="A439" s="3"/>
    </row>
    <row r="440" spans="1:1" ht="9" x14ac:dyDescent="0.2">
      <c r="A440" s="3"/>
    </row>
    <row r="441" spans="1:1" ht="9" x14ac:dyDescent="0.2">
      <c r="A441" s="3"/>
    </row>
    <row r="442" spans="1:1" ht="9" x14ac:dyDescent="0.2">
      <c r="A442" s="3"/>
    </row>
    <row r="443" spans="1:1" ht="9" x14ac:dyDescent="0.2">
      <c r="A443" s="3"/>
    </row>
    <row r="444" spans="1:1" ht="9" x14ac:dyDescent="0.2">
      <c r="A444" s="3"/>
    </row>
    <row r="445" spans="1:1" ht="9" x14ac:dyDescent="0.2">
      <c r="A445" s="3"/>
    </row>
    <row r="446" spans="1:1" ht="9" x14ac:dyDescent="0.2">
      <c r="A446" s="3"/>
    </row>
    <row r="447" spans="1:1" ht="9" x14ac:dyDescent="0.2">
      <c r="A447" s="3"/>
    </row>
    <row r="448" spans="1:1" ht="9" x14ac:dyDescent="0.2">
      <c r="A448" s="3"/>
    </row>
    <row r="449" spans="1:1" ht="9" x14ac:dyDescent="0.2">
      <c r="A449" s="3"/>
    </row>
    <row r="450" spans="1:1" ht="9" x14ac:dyDescent="0.2">
      <c r="A450" s="3"/>
    </row>
    <row r="451" spans="1:1" ht="9" x14ac:dyDescent="0.2">
      <c r="A451" s="3"/>
    </row>
    <row r="452" spans="1:1" ht="9" x14ac:dyDescent="0.2">
      <c r="A452" s="3"/>
    </row>
    <row r="453" spans="1:1" ht="9" x14ac:dyDescent="0.2">
      <c r="A453" s="3"/>
    </row>
    <row r="454" spans="1:1" ht="9" x14ac:dyDescent="0.2">
      <c r="A454" s="3"/>
    </row>
    <row r="455" spans="1:1" ht="9" x14ac:dyDescent="0.2">
      <c r="A455" s="3"/>
    </row>
    <row r="456" spans="1:1" ht="9" x14ac:dyDescent="0.2">
      <c r="A456" s="3"/>
    </row>
    <row r="457" spans="1:1" ht="9" x14ac:dyDescent="0.2">
      <c r="A457" s="3"/>
    </row>
    <row r="458" spans="1:1" ht="9" x14ac:dyDescent="0.2">
      <c r="A458" s="3"/>
    </row>
    <row r="459" spans="1:1" ht="9" x14ac:dyDescent="0.2">
      <c r="A459" s="3"/>
    </row>
    <row r="460" spans="1:1" ht="9" x14ac:dyDescent="0.2">
      <c r="A460" s="3"/>
    </row>
    <row r="461" spans="1:1" ht="9" x14ac:dyDescent="0.2">
      <c r="A461" s="3"/>
    </row>
    <row r="462" spans="1:1" ht="9" x14ac:dyDescent="0.2">
      <c r="A462" s="3"/>
    </row>
    <row r="463" spans="1:1" ht="9" x14ac:dyDescent="0.2">
      <c r="A463" s="3"/>
    </row>
    <row r="464" spans="1:1" ht="9" x14ac:dyDescent="0.2">
      <c r="A464" s="3"/>
    </row>
    <row r="465" spans="1:1" ht="9" x14ac:dyDescent="0.2">
      <c r="A465" s="3"/>
    </row>
    <row r="466" spans="1:1" ht="9" x14ac:dyDescent="0.2">
      <c r="A466" s="3"/>
    </row>
    <row r="467" spans="1:1" ht="9" x14ac:dyDescent="0.2">
      <c r="A467" s="3"/>
    </row>
    <row r="468" spans="1:1" ht="9" x14ac:dyDescent="0.2">
      <c r="A468" s="3"/>
    </row>
    <row r="469" spans="1:1" ht="9" x14ac:dyDescent="0.2">
      <c r="A469" s="3"/>
    </row>
    <row r="470" spans="1:1" ht="9" x14ac:dyDescent="0.2">
      <c r="A470" s="3"/>
    </row>
    <row r="471" spans="1:1" ht="9" x14ac:dyDescent="0.2">
      <c r="A471" s="3"/>
    </row>
    <row r="472" spans="1:1" ht="9" x14ac:dyDescent="0.2">
      <c r="A472" s="3"/>
    </row>
    <row r="473" spans="1:1" ht="9" x14ac:dyDescent="0.2">
      <c r="A473" s="3"/>
    </row>
    <row r="474" spans="1:1" ht="9" x14ac:dyDescent="0.2">
      <c r="A474" s="3"/>
    </row>
    <row r="475" spans="1:1" ht="9" x14ac:dyDescent="0.2">
      <c r="A475" s="3"/>
    </row>
    <row r="476" spans="1:1" ht="9" x14ac:dyDescent="0.2">
      <c r="A476" s="3"/>
    </row>
    <row r="477" spans="1:1" ht="9" x14ac:dyDescent="0.2">
      <c r="A477" s="3"/>
    </row>
    <row r="478" spans="1:1" ht="9" x14ac:dyDescent="0.2">
      <c r="A478" s="3"/>
    </row>
    <row r="479" spans="1:1" ht="9" x14ac:dyDescent="0.2">
      <c r="A479" s="3"/>
    </row>
    <row r="480" spans="1:1" ht="9" x14ac:dyDescent="0.2">
      <c r="A480" s="3"/>
    </row>
    <row r="481" spans="1:1" ht="9" x14ac:dyDescent="0.2">
      <c r="A481" s="3"/>
    </row>
    <row r="482" spans="1:1" ht="9" x14ac:dyDescent="0.2">
      <c r="A482" s="3"/>
    </row>
    <row r="483" spans="1:1" ht="9" x14ac:dyDescent="0.2">
      <c r="A483" s="3"/>
    </row>
    <row r="484" spans="1:1" ht="9" x14ac:dyDescent="0.2">
      <c r="A484" s="3"/>
    </row>
    <row r="485" spans="1:1" ht="9" x14ac:dyDescent="0.2">
      <c r="A485" s="3"/>
    </row>
    <row r="486" spans="1:1" ht="9" x14ac:dyDescent="0.2">
      <c r="A486" s="3"/>
    </row>
    <row r="487" spans="1:1" ht="9" x14ac:dyDescent="0.2">
      <c r="A487" s="3"/>
    </row>
    <row r="488" spans="1:1" ht="9" x14ac:dyDescent="0.2">
      <c r="A488" s="3"/>
    </row>
    <row r="489" spans="1:1" ht="9" x14ac:dyDescent="0.2">
      <c r="A489" s="3"/>
    </row>
    <row r="490" spans="1:1" ht="9" x14ac:dyDescent="0.2">
      <c r="A490" s="3"/>
    </row>
    <row r="491" spans="1:1" ht="9" x14ac:dyDescent="0.2">
      <c r="A491" s="3"/>
    </row>
    <row r="492" spans="1:1" ht="9" x14ac:dyDescent="0.2">
      <c r="A492" s="3"/>
    </row>
    <row r="493" spans="1:1" ht="9" x14ac:dyDescent="0.2">
      <c r="A493" s="3"/>
    </row>
    <row r="494" spans="1:1" ht="9" x14ac:dyDescent="0.2">
      <c r="A494" s="3"/>
    </row>
    <row r="495" spans="1:1" ht="9" x14ac:dyDescent="0.2">
      <c r="A495" s="3"/>
    </row>
    <row r="496" spans="1:1" ht="9" x14ac:dyDescent="0.2">
      <c r="A496" s="3"/>
    </row>
    <row r="497" spans="1:1" ht="9" x14ac:dyDescent="0.2">
      <c r="A497" s="3"/>
    </row>
    <row r="498" spans="1:1" ht="9" x14ac:dyDescent="0.2">
      <c r="A498" s="3"/>
    </row>
    <row r="499" spans="1:1" ht="9" x14ac:dyDescent="0.2">
      <c r="A499" s="3"/>
    </row>
    <row r="500" spans="1:1" ht="9" x14ac:dyDescent="0.2">
      <c r="A500" s="3"/>
    </row>
    <row r="501" spans="1:1" ht="9" x14ac:dyDescent="0.2">
      <c r="A501" s="3"/>
    </row>
    <row r="502" spans="1:1" ht="9" x14ac:dyDescent="0.2">
      <c r="A502" s="3"/>
    </row>
    <row r="503" spans="1:1" ht="9" x14ac:dyDescent="0.2">
      <c r="A503" s="3"/>
    </row>
    <row r="504" spans="1:1" ht="9" x14ac:dyDescent="0.2">
      <c r="A504" s="3"/>
    </row>
    <row r="505" spans="1:1" ht="9" x14ac:dyDescent="0.2">
      <c r="A505" s="3"/>
    </row>
    <row r="506" spans="1:1" ht="9" x14ac:dyDescent="0.2">
      <c r="A506" s="3"/>
    </row>
    <row r="507" spans="1:1" ht="9" x14ac:dyDescent="0.2">
      <c r="A507" s="3"/>
    </row>
    <row r="508" spans="1:1" ht="9" x14ac:dyDescent="0.2">
      <c r="A508" s="3"/>
    </row>
    <row r="509" spans="1:1" ht="9" x14ac:dyDescent="0.2">
      <c r="A509" s="3"/>
    </row>
    <row r="510" spans="1:1" ht="9" x14ac:dyDescent="0.2">
      <c r="A510" s="3"/>
    </row>
    <row r="511" spans="1:1" ht="9" x14ac:dyDescent="0.2">
      <c r="A511" s="3"/>
    </row>
    <row r="512" spans="1:1" ht="9" x14ac:dyDescent="0.2">
      <c r="A512" s="3"/>
    </row>
    <row r="513" spans="1:1" ht="9" x14ac:dyDescent="0.2">
      <c r="A513" s="3"/>
    </row>
    <row r="514" spans="1:1" ht="9" x14ac:dyDescent="0.2">
      <c r="A514" s="3"/>
    </row>
    <row r="515" spans="1:1" ht="9" x14ac:dyDescent="0.2">
      <c r="A515" s="3"/>
    </row>
    <row r="516" spans="1:1" ht="9" x14ac:dyDescent="0.2">
      <c r="A516" s="3"/>
    </row>
    <row r="517" spans="1:1" ht="9" x14ac:dyDescent="0.2">
      <c r="A517" s="3"/>
    </row>
    <row r="518" spans="1:1" ht="9" x14ac:dyDescent="0.2">
      <c r="A518" s="3"/>
    </row>
    <row r="519" spans="1:1" ht="9" x14ac:dyDescent="0.2">
      <c r="A519" s="3"/>
    </row>
    <row r="520" spans="1:1" ht="9" x14ac:dyDescent="0.2">
      <c r="A520" s="3"/>
    </row>
    <row r="521" spans="1:1" ht="9" x14ac:dyDescent="0.2">
      <c r="A521" s="3"/>
    </row>
    <row r="522" spans="1:1" ht="9" x14ac:dyDescent="0.2">
      <c r="A522" s="3"/>
    </row>
    <row r="523" spans="1:1" ht="9" x14ac:dyDescent="0.2">
      <c r="A523" s="3"/>
    </row>
    <row r="524" spans="1:1" ht="9" x14ac:dyDescent="0.2">
      <c r="A524" s="3"/>
    </row>
    <row r="525" spans="1:1" ht="9" x14ac:dyDescent="0.2">
      <c r="A525" s="3"/>
    </row>
    <row r="526" spans="1:1" ht="9" x14ac:dyDescent="0.2">
      <c r="A526" s="3"/>
    </row>
    <row r="527" spans="1:1" ht="9" x14ac:dyDescent="0.2">
      <c r="A527" s="3"/>
    </row>
    <row r="528" spans="1:1" ht="9" x14ac:dyDescent="0.2">
      <c r="A528" s="3"/>
    </row>
    <row r="529" spans="1:1" ht="9" x14ac:dyDescent="0.2">
      <c r="A529" s="3"/>
    </row>
    <row r="530" spans="1:1" ht="9" x14ac:dyDescent="0.2">
      <c r="A530" s="3"/>
    </row>
    <row r="531" spans="1:1" ht="9" x14ac:dyDescent="0.2">
      <c r="A531" s="3"/>
    </row>
    <row r="532" spans="1:1" ht="9" x14ac:dyDescent="0.2">
      <c r="A532" s="3"/>
    </row>
    <row r="533" spans="1:1" ht="9" x14ac:dyDescent="0.2">
      <c r="A533" s="3"/>
    </row>
    <row r="534" spans="1:1" ht="9" x14ac:dyDescent="0.2">
      <c r="A534" s="3"/>
    </row>
    <row r="535" spans="1:1" ht="9" x14ac:dyDescent="0.2">
      <c r="A535" s="3"/>
    </row>
    <row r="536" spans="1:1" ht="9" x14ac:dyDescent="0.2">
      <c r="A536" s="3"/>
    </row>
    <row r="537" spans="1:1" ht="9" x14ac:dyDescent="0.2">
      <c r="A537" s="3"/>
    </row>
    <row r="538" spans="1:1" ht="9" x14ac:dyDescent="0.2">
      <c r="A538" s="3"/>
    </row>
    <row r="539" spans="1:1" ht="9" x14ac:dyDescent="0.2">
      <c r="A539" s="3"/>
    </row>
    <row r="540" spans="1:1" ht="9" x14ac:dyDescent="0.2">
      <c r="A540" s="3"/>
    </row>
    <row r="541" spans="1:1" ht="9" x14ac:dyDescent="0.2">
      <c r="A541" s="3"/>
    </row>
    <row r="542" spans="1:1" ht="9" x14ac:dyDescent="0.2">
      <c r="A542" s="3"/>
    </row>
    <row r="543" spans="1:1" ht="9" x14ac:dyDescent="0.2">
      <c r="A543" s="3"/>
    </row>
    <row r="544" spans="1:1" ht="9" x14ac:dyDescent="0.2">
      <c r="A544" s="3"/>
    </row>
    <row r="545" spans="1:1" ht="9" x14ac:dyDescent="0.2">
      <c r="A545" s="3"/>
    </row>
    <row r="546" spans="1:1" ht="9" x14ac:dyDescent="0.2">
      <c r="A546" s="3"/>
    </row>
    <row r="547" spans="1:1" ht="9" x14ac:dyDescent="0.2">
      <c r="A547" s="3"/>
    </row>
    <row r="548" spans="1:1" ht="9" x14ac:dyDescent="0.2">
      <c r="A548" s="3"/>
    </row>
    <row r="549" spans="1:1" ht="9" x14ac:dyDescent="0.2">
      <c r="A549" s="3"/>
    </row>
    <row r="550" spans="1:1" ht="9" x14ac:dyDescent="0.2">
      <c r="A550" s="3"/>
    </row>
    <row r="551" spans="1:1" ht="9" x14ac:dyDescent="0.2">
      <c r="A551" s="3"/>
    </row>
    <row r="552" spans="1:1" ht="9" x14ac:dyDescent="0.2">
      <c r="A552" s="3"/>
    </row>
    <row r="553" spans="1:1" ht="9" x14ac:dyDescent="0.2">
      <c r="A553" s="3"/>
    </row>
    <row r="554" spans="1:1" ht="9" x14ac:dyDescent="0.2">
      <c r="A554" s="3"/>
    </row>
    <row r="555" spans="1:1" ht="9" x14ac:dyDescent="0.2">
      <c r="A555" s="3"/>
    </row>
    <row r="556" spans="1:1" ht="9" x14ac:dyDescent="0.2">
      <c r="A556" s="3"/>
    </row>
    <row r="557" spans="1:1" ht="9" x14ac:dyDescent="0.2">
      <c r="A557" s="3"/>
    </row>
    <row r="558" spans="1:1" ht="9" x14ac:dyDescent="0.2">
      <c r="A558" s="3"/>
    </row>
    <row r="559" spans="1:1" ht="9" x14ac:dyDescent="0.2">
      <c r="A559" s="3"/>
    </row>
    <row r="560" spans="1:1" ht="9" x14ac:dyDescent="0.2">
      <c r="A560" s="3"/>
    </row>
    <row r="561" spans="1:1" ht="9" x14ac:dyDescent="0.2">
      <c r="A561" s="3"/>
    </row>
    <row r="562" spans="1:1" ht="9" x14ac:dyDescent="0.2">
      <c r="A562" s="3"/>
    </row>
    <row r="563" spans="1:1" ht="9" x14ac:dyDescent="0.2">
      <c r="A563" s="3"/>
    </row>
    <row r="564" spans="1:1" ht="9" x14ac:dyDescent="0.2">
      <c r="A564" s="3"/>
    </row>
    <row r="565" spans="1:1" ht="9" x14ac:dyDescent="0.2">
      <c r="A565" s="3"/>
    </row>
    <row r="566" spans="1:1" ht="9" x14ac:dyDescent="0.2">
      <c r="A566" s="3"/>
    </row>
    <row r="567" spans="1:1" ht="9" x14ac:dyDescent="0.2">
      <c r="A567" s="3"/>
    </row>
    <row r="568" spans="1:1" ht="9" x14ac:dyDescent="0.2">
      <c r="A568" s="3"/>
    </row>
    <row r="569" spans="1:1" ht="9" x14ac:dyDescent="0.2">
      <c r="A569" s="3"/>
    </row>
    <row r="570" spans="1:1" ht="9" x14ac:dyDescent="0.2">
      <c r="A570" s="3"/>
    </row>
    <row r="571" spans="1:1" ht="9" x14ac:dyDescent="0.2">
      <c r="A571" s="3"/>
    </row>
    <row r="572" spans="1:1" ht="9" x14ac:dyDescent="0.2">
      <c r="A572" s="3"/>
    </row>
    <row r="573" spans="1:1" ht="9" x14ac:dyDescent="0.2">
      <c r="A573" s="3"/>
    </row>
    <row r="574" spans="1:1" ht="9" x14ac:dyDescent="0.2">
      <c r="A574" s="3"/>
    </row>
    <row r="575" spans="1:1" ht="9" x14ac:dyDescent="0.2">
      <c r="A575" s="3"/>
    </row>
    <row r="576" spans="1:1" ht="9" x14ac:dyDescent="0.2">
      <c r="A576" s="3"/>
    </row>
    <row r="577" spans="1:1" ht="9" x14ac:dyDescent="0.2">
      <c r="A577" s="3"/>
    </row>
    <row r="578" spans="1:1" ht="9" x14ac:dyDescent="0.2">
      <c r="A578" s="3"/>
    </row>
    <row r="579" spans="1:1" ht="9" x14ac:dyDescent="0.2">
      <c r="A579" s="3"/>
    </row>
    <row r="580" spans="1:1" ht="9" x14ac:dyDescent="0.2">
      <c r="A580" s="3"/>
    </row>
    <row r="581" spans="1:1" ht="9" x14ac:dyDescent="0.2">
      <c r="A581" s="3"/>
    </row>
    <row r="582" spans="1:1" ht="9" x14ac:dyDescent="0.2">
      <c r="A582" s="3"/>
    </row>
    <row r="583" spans="1:1" ht="9" x14ac:dyDescent="0.2">
      <c r="A583" s="3"/>
    </row>
    <row r="584" spans="1:1" ht="9" x14ac:dyDescent="0.2">
      <c r="A584" s="3"/>
    </row>
    <row r="585" spans="1:1" ht="9" x14ac:dyDescent="0.2">
      <c r="A585" s="3"/>
    </row>
    <row r="586" spans="1:1" ht="9" x14ac:dyDescent="0.2">
      <c r="A586" s="3"/>
    </row>
    <row r="587" spans="1:1" ht="9" x14ac:dyDescent="0.2">
      <c r="A587" s="3"/>
    </row>
    <row r="588" spans="1:1" ht="9" x14ac:dyDescent="0.2">
      <c r="A588" s="3"/>
    </row>
    <row r="589" spans="1:1" ht="9" x14ac:dyDescent="0.2">
      <c r="A589" s="3"/>
    </row>
    <row r="590" spans="1:1" ht="9" x14ac:dyDescent="0.2">
      <c r="A590" s="3"/>
    </row>
    <row r="591" spans="1:1" ht="9" x14ac:dyDescent="0.2">
      <c r="A591" s="3"/>
    </row>
    <row r="592" spans="1:1" ht="9" x14ac:dyDescent="0.2">
      <c r="A592" s="3"/>
    </row>
    <row r="593" spans="1:1" ht="9" x14ac:dyDescent="0.2">
      <c r="A593" s="3"/>
    </row>
    <row r="594" spans="1:1" ht="9" x14ac:dyDescent="0.2">
      <c r="A594" s="3"/>
    </row>
    <row r="595" spans="1:1" ht="9" x14ac:dyDescent="0.2">
      <c r="A595" s="3"/>
    </row>
    <row r="596" spans="1:1" ht="9" x14ac:dyDescent="0.2">
      <c r="A596" s="3"/>
    </row>
    <row r="597" spans="1:1" ht="9" x14ac:dyDescent="0.2">
      <c r="A597" s="3"/>
    </row>
    <row r="598" spans="1:1" ht="9" x14ac:dyDescent="0.2">
      <c r="A598" s="3"/>
    </row>
    <row r="599" spans="1:1" ht="9" x14ac:dyDescent="0.2">
      <c r="A599" s="3"/>
    </row>
    <row r="600" spans="1:1" ht="9" x14ac:dyDescent="0.2">
      <c r="A600" s="3"/>
    </row>
    <row r="601" spans="1:1" ht="9" x14ac:dyDescent="0.2">
      <c r="A601" s="3"/>
    </row>
    <row r="602" spans="1:1" ht="9" x14ac:dyDescent="0.2">
      <c r="A602" s="3"/>
    </row>
    <row r="603" spans="1:1" ht="9" x14ac:dyDescent="0.2">
      <c r="A603" s="3"/>
    </row>
    <row r="604" spans="1:1" ht="9" x14ac:dyDescent="0.2">
      <c r="A604" s="3"/>
    </row>
    <row r="605" spans="1:1" ht="9" x14ac:dyDescent="0.2">
      <c r="A605" s="3"/>
    </row>
    <row r="606" spans="1:1" ht="9" x14ac:dyDescent="0.2">
      <c r="A606" s="3"/>
    </row>
    <row r="607" spans="1:1" ht="9" x14ac:dyDescent="0.2">
      <c r="A607" s="3"/>
    </row>
    <row r="608" spans="1:1" ht="9" x14ac:dyDescent="0.2">
      <c r="A608" s="3"/>
    </row>
    <row r="609" spans="1:1" ht="9" x14ac:dyDescent="0.2">
      <c r="A609" s="3"/>
    </row>
    <row r="610" spans="1:1" ht="9" x14ac:dyDescent="0.2">
      <c r="A610" s="3"/>
    </row>
    <row r="611" spans="1:1" ht="9" x14ac:dyDescent="0.2">
      <c r="A611" s="3"/>
    </row>
    <row r="612" spans="1:1" ht="9" x14ac:dyDescent="0.2">
      <c r="A612" s="3"/>
    </row>
    <row r="613" spans="1:1" ht="9" x14ac:dyDescent="0.2">
      <c r="A613" s="3"/>
    </row>
    <row r="614" spans="1:1" ht="9" x14ac:dyDescent="0.2">
      <c r="A614" s="3"/>
    </row>
    <row r="615" spans="1:1" ht="9" x14ac:dyDescent="0.2">
      <c r="A615" s="3"/>
    </row>
    <row r="616" spans="1:1" ht="9" x14ac:dyDescent="0.2">
      <c r="A616" s="3"/>
    </row>
    <row r="617" spans="1:1" ht="9" x14ac:dyDescent="0.2">
      <c r="A617" s="3"/>
    </row>
    <row r="618" spans="1:1" ht="9" x14ac:dyDescent="0.2">
      <c r="A618" s="3"/>
    </row>
    <row r="619" spans="1:1" ht="9" x14ac:dyDescent="0.2">
      <c r="A619" s="3"/>
    </row>
    <row r="620" spans="1:1" ht="9" x14ac:dyDescent="0.2">
      <c r="A620" s="3"/>
    </row>
    <row r="621" spans="1:1" ht="9" x14ac:dyDescent="0.2">
      <c r="A621" s="3"/>
    </row>
    <row r="622" spans="1:1" ht="9" x14ac:dyDescent="0.2">
      <c r="A622" s="3"/>
    </row>
    <row r="623" spans="1:1" ht="9" x14ac:dyDescent="0.2">
      <c r="A623" s="3"/>
    </row>
    <row r="624" spans="1:1" ht="9" x14ac:dyDescent="0.2">
      <c r="A624" s="3"/>
    </row>
    <row r="625" spans="1:1" ht="9" x14ac:dyDescent="0.2">
      <c r="A625" s="3"/>
    </row>
    <row r="626" spans="1:1" ht="9" x14ac:dyDescent="0.2">
      <c r="A626" s="3"/>
    </row>
    <row r="627" spans="1:1" ht="9" x14ac:dyDescent="0.2">
      <c r="A627" s="3"/>
    </row>
    <row r="628" spans="1:1" ht="9" x14ac:dyDescent="0.2">
      <c r="A628" s="3"/>
    </row>
    <row r="629" spans="1:1" ht="9" x14ac:dyDescent="0.2">
      <c r="A629" s="3"/>
    </row>
    <row r="630" spans="1:1" ht="9" x14ac:dyDescent="0.2">
      <c r="A630" s="3"/>
    </row>
    <row r="631" spans="1:1" ht="9" x14ac:dyDescent="0.2">
      <c r="A631" s="3"/>
    </row>
    <row r="632" spans="1:1" ht="9" x14ac:dyDescent="0.2">
      <c r="A632" s="3"/>
    </row>
    <row r="633" spans="1:1" ht="9" x14ac:dyDescent="0.2">
      <c r="A633" s="3"/>
    </row>
    <row r="634" spans="1:1" ht="9" x14ac:dyDescent="0.2">
      <c r="A634" s="3"/>
    </row>
    <row r="635" spans="1:1" ht="9" x14ac:dyDescent="0.2">
      <c r="A635" s="3"/>
    </row>
    <row r="636" spans="1:1" ht="9" x14ac:dyDescent="0.2">
      <c r="A636" s="3"/>
    </row>
    <row r="637" spans="1:1" ht="9" x14ac:dyDescent="0.2">
      <c r="A637" s="3"/>
    </row>
    <row r="638" spans="1:1" ht="9" x14ac:dyDescent="0.2">
      <c r="A638" s="3"/>
    </row>
    <row r="639" spans="1:1" ht="9" x14ac:dyDescent="0.2">
      <c r="A639" s="3"/>
    </row>
    <row r="640" spans="1:1" ht="9" x14ac:dyDescent="0.2">
      <c r="A640" s="3"/>
    </row>
    <row r="641" spans="1:1" ht="9" x14ac:dyDescent="0.2">
      <c r="A641" s="3"/>
    </row>
    <row r="642" spans="1:1" ht="9" x14ac:dyDescent="0.2">
      <c r="A642" s="3"/>
    </row>
    <row r="643" spans="1:1" ht="9" x14ac:dyDescent="0.2">
      <c r="A643" s="3"/>
    </row>
    <row r="644" spans="1:1" ht="9" x14ac:dyDescent="0.2">
      <c r="A644" s="3"/>
    </row>
    <row r="645" spans="1:1" ht="9" x14ac:dyDescent="0.2">
      <c r="A645" s="3"/>
    </row>
    <row r="646" spans="1:1" ht="9" x14ac:dyDescent="0.2">
      <c r="A646" s="3"/>
    </row>
    <row r="647" spans="1:1" ht="9" x14ac:dyDescent="0.2">
      <c r="A647" s="3"/>
    </row>
    <row r="648" spans="1:1" ht="9" x14ac:dyDescent="0.2">
      <c r="A648" s="3"/>
    </row>
    <row r="649" spans="1:1" ht="9" x14ac:dyDescent="0.2">
      <c r="A649" s="3"/>
    </row>
    <row r="650" spans="1:1" ht="9" x14ac:dyDescent="0.2">
      <c r="A650" s="3"/>
    </row>
    <row r="651" spans="1:1" ht="9" x14ac:dyDescent="0.2">
      <c r="A651" s="3"/>
    </row>
    <row r="652" spans="1:1" ht="9" x14ac:dyDescent="0.2">
      <c r="A652" s="3"/>
    </row>
    <row r="653" spans="1:1" ht="9" x14ac:dyDescent="0.2">
      <c r="A653" s="3"/>
    </row>
    <row r="654" spans="1:1" ht="9" x14ac:dyDescent="0.2">
      <c r="A654" s="3"/>
    </row>
    <row r="655" spans="1:1" ht="9" x14ac:dyDescent="0.2">
      <c r="A655" s="3"/>
    </row>
    <row r="656" spans="1:1" ht="9" x14ac:dyDescent="0.2">
      <c r="A656" s="3"/>
    </row>
    <row r="657" spans="1:1" ht="9" x14ac:dyDescent="0.2">
      <c r="A657" s="3"/>
    </row>
    <row r="658" spans="1:1" ht="9" x14ac:dyDescent="0.2">
      <c r="A658" s="3"/>
    </row>
    <row r="659" spans="1:1" ht="9" x14ac:dyDescent="0.2">
      <c r="A659" s="3"/>
    </row>
    <row r="660" spans="1:1" ht="9" x14ac:dyDescent="0.2">
      <c r="A660" s="3"/>
    </row>
    <row r="661" spans="1:1" ht="9" x14ac:dyDescent="0.2">
      <c r="A661" s="3"/>
    </row>
    <row r="662" spans="1:1" ht="9" x14ac:dyDescent="0.2">
      <c r="A662" s="3"/>
    </row>
    <row r="663" spans="1:1" ht="9" x14ac:dyDescent="0.2">
      <c r="A663" s="3"/>
    </row>
    <row r="664" spans="1:1" ht="9" x14ac:dyDescent="0.2">
      <c r="A664" s="3"/>
    </row>
    <row r="665" spans="1:1" ht="9" x14ac:dyDescent="0.2">
      <c r="A665" s="3"/>
    </row>
    <row r="666" spans="1:1" ht="9" x14ac:dyDescent="0.2">
      <c r="A666" s="3"/>
    </row>
    <row r="667" spans="1:1" ht="9" x14ac:dyDescent="0.2">
      <c r="A667" s="3"/>
    </row>
    <row r="668" spans="1:1" ht="9" x14ac:dyDescent="0.2">
      <c r="A668" s="3"/>
    </row>
    <row r="669" spans="1:1" ht="9" x14ac:dyDescent="0.2">
      <c r="A669" s="3"/>
    </row>
    <row r="670" spans="1:1" ht="9" x14ac:dyDescent="0.2">
      <c r="A670" s="3"/>
    </row>
    <row r="671" spans="1:1" ht="9" x14ac:dyDescent="0.2">
      <c r="A671" s="3"/>
    </row>
    <row r="672" spans="1:1" ht="9" x14ac:dyDescent="0.2">
      <c r="A672" s="3"/>
    </row>
    <row r="673" spans="1:1" ht="9" x14ac:dyDescent="0.2">
      <c r="A673" s="3"/>
    </row>
    <row r="674" spans="1:1" ht="9" x14ac:dyDescent="0.2">
      <c r="A674" s="3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6007-T-2-20733</_dlc_DocId>
    <_dlc_DocIdUrl xmlns="c02c0bea-4f82-4aa1-baab-e854decf7601">
      <Url>https://dok.finma.ch/sites/6007-T/_layouts/15/DocIdRedir.aspx?ID=6007-T-2-20733</Url>
      <Description>6007-T-2-20733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3D21B48-C01A-48D4-A906-7614D7A82DCD}"/>
</file>

<file path=customXml/itemProps2.xml><?xml version="1.0" encoding="utf-8"?>
<ds:datastoreItem xmlns:ds="http://schemas.openxmlformats.org/officeDocument/2006/customXml" ds:itemID="{FBA912FE-6C8F-49DB-85DC-35F82984B584}"/>
</file>

<file path=customXml/itemProps3.xml><?xml version="1.0" encoding="utf-8"?>
<ds:datastoreItem xmlns:ds="http://schemas.openxmlformats.org/officeDocument/2006/customXml" ds:itemID="{2F9F189F-4088-4675-A217-1B837DAE53E3}"/>
</file>

<file path=customXml/itemProps4.xml><?xml version="1.0" encoding="utf-8"?>
<ds:datastoreItem xmlns:ds="http://schemas.openxmlformats.org/officeDocument/2006/customXml" ds:itemID="{308239E8-1E3E-4161-ADFB-5A89E2A4E6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Lebensversicherer_2019</vt:lpstr>
      <vt:lpstr>Lebensversicherer_2019!Drucktitel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2020-09-01T11:15:00Z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8041dfaa-f853-4cc4-a39e-d3d9ff4dc9af</vt:lpwstr>
  </property>
  <property fmtid="{D5CDD505-2E9C-101B-9397-08002B2CF9AE}" pid="7" name="DossierStatus_Note">
    <vt:lpwstr/>
  </property>
</Properties>
</file>