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k.finma.ch/sites/6007-T/Dossiers/Statistiken/Versicherreport Finma.ch/Rück/"/>
    </mc:Choice>
  </mc:AlternateContent>
  <bookViews>
    <workbookView xWindow="0" yWindow="0" windowWidth="19200" windowHeight="7070"/>
  </bookViews>
  <sheets>
    <sheet name="Rückversicherer_2019" sheetId="2" r:id="rId1"/>
  </sheets>
  <definedNames>
    <definedName name="_xlnm._FilterDatabase" localSheetId="0" hidden="1">Rückversicherer_2019!$A$1:$B$393</definedName>
    <definedName name="_xlnm.Print_Titles" localSheetId="0">Rückversicherer_2019!$1:$1</definedName>
  </definedNames>
  <calcPr calcId="162913"/>
</workbook>
</file>

<file path=xl/calcChain.xml><?xml version="1.0" encoding="utf-8"?>
<calcChain xmlns="http://schemas.openxmlformats.org/spreadsheetml/2006/main">
  <c r="D82" i="2" l="1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C90" i="2"/>
  <c r="C91" i="2"/>
  <c r="BA91" i="2" s="1"/>
  <c r="C92" i="2"/>
  <c r="C93" i="2"/>
  <c r="C94" i="2"/>
  <c r="C95" i="2"/>
  <c r="BA95" i="2" s="1"/>
  <c r="C96" i="2"/>
  <c r="C97" i="2"/>
  <c r="C98" i="2"/>
  <c r="C99" i="2"/>
  <c r="BA99" i="2" s="1"/>
  <c r="C100" i="2"/>
  <c r="C101" i="2"/>
  <c r="C102" i="2"/>
  <c r="C103" i="2"/>
  <c r="BA103" i="2" s="1"/>
  <c r="C89" i="2"/>
  <c r="C88" i="2"/>
  <c r="C87" i="2"/>
  <c r="C86" i="2"/>
  <c r="BA86" i="2" s="1"/>
  <c r="C85" i="2"/>
  <c r="C84" i="2"/>
  <c r="C83" i="2"/>
  <c r="C82" i="2"/>
  <c r="BA82" i="2" s="1"/>
  <c r="AQ105" i="2" l="1"/>
  <c r="AI105" i="2"/>
  <c r="AA105" i="2"/>
  <c r="S105" i="2"/>
  <c r="K105" i="2"/>
  <c r="BA83" i="2"/>
  <c r="BA87" i="2"/>
  <c r="BA102" i="2"/>
  <c r="BA98" i="2"/>
  <c r="BA94" i="2"/>
  <c r="BA90" i="2"/>
  <c r="BA100" i="2"/>
  <c r="BA96" i="2"/>
  <c r="BA92" i="2"/>
  <c r="BA88" i="2"/>
  <c r="AX105" i="2"/>
  <c r="AT105" i="2"/>
  <c r="AP105" i="2"/>
  <c r="AL105" i="2"/>
  <c r="AH105" i="2"/>
  <c r="AD105" i="2"/>
  <c r="Z105" i="2"/>
  <c r="V105" i="2"/>
  <c r="R105" i="2"/>
  <c r="N105" i="2"/>
  <c r="J105" i="2"/>
  <c r="F105" i="2"/>
  <c r="AY105" i="2"/>
  <c r="AU105" i="2"/>
  <c r="AM105" i="2"/>
  <c r="AE105" i="2"/>
  <c r="W105" i="2"/>
  <c r="G105" i="2"/>
  <c r="BA84" i="2"/>
  <c r="BA101" i="2"/>
  <c r="BA97" i="2"/>
  <c r="BA93" i="2"/>
  <c r="AW105" i="2"/>
  <c r="AS105" i="2"/>
  <c r="AO105" i="2"/>
  <c r="AK105" i="2"/>
  <c r="AG105" i="2"/>
  <c r="AC105" i="2"/>
  <c r="Y105" i="2"/>
  <c r="U105" i="2"/>
  <c r="Q105" i="2"/>
  <c r="M105" i="2"/>
  <c r="I105" i="2"/>
  <c r="E105" i="2"/>
  <c r="O105" i="2"/>
  <c r="BA85" i="2"/>
  <c r="BA89" i="2"/>
  <c r="AZ105" i="2"/>
  <c r="AV105" i="2"/>
  <c r="AR105" i="2"/>
  <c r="AN105" i="2"/>
  <c r="AJ105" i="2"/>
  <c r="AF105" i="2"/>
  <c r="AB105" i="2"/>
  <c r="X105" i="2"/>
  <c r="T105" i="2"/>
  <c r="P105" i="2"/>
  <c r="L105" i="2"/>
  <c r="H105" i="2"/>
  <c r="D105" i="2"/>
  <c r="C105" i="2"/>
  <c r="BA78" i="2"/>
  <c r="BA77" i="2"/>
  <c r="BA75" i="2"/>
  <c r="BA74" i="2"/>
  <c r="BA73" i="2"/>
  <c r="BA71" i="2"/>
  <c r="BA70" i="2"/>
  <c r="BA69" i="2"/>
  <c r="BA68" i="2"/>
  <c r="BA67" i="2"/>
  <c r="BA65" i="2"/>
  <c r="BA64" i="2"/>
  <c r="BA63" i="2"/>
  <c r="BA62" i="2"/>
  <c r="BA61" i="2"/>
  <c r="BA60" i="2"/>
  <c r="BA59" i="2"/>
  <c r="BA58" i="2"/>
  <c r="BA57" i="2"/>
  <c r="BA56" i="2"/>
  <c r="BA55" i="2"/>
  <c r="BA54" i="2"/>
  <c r="BA53" i="2"/>
  <c r="BA52" i="2"/>
  <c r="BA51" i="2"/>
  <c r="BA49" i="2"/>
  <c r="BA48" i="2"/>
  <c r="BA46" i="2"/>
  <c r="BA45" i="2"/>
  <c r="BA43" i="2"/>
  <c r="BA42" i="2"/>
  <c r="BA41" i="2"/>
  <c r="BA39" i="2"/>
  <c r="BA38" i="2"/>
  <c r="BA37" i="2"/>
  <c r="BA36" i="2"/>
  <c r="BA35" i="2"/>
  <c r="BA33" i="2"/>
  <c r="BA32" i="2"/>
  <c r="BA30" i="2"/>
  <c r="BA29" i="2"/>
  <c r="BA28" i="2"/>
  <c r="BA27" i="2"/>
  <c r="BA26" i="2"/>
  <c r="BA24" i="2"/>
  <c r="BA23" i="2"/>
  <c r="BA22" i="2"/>
  <c r="BA20" i="2"/>
  <c r="BA19" i="2"/>
  <c r="BA18" i="2"/>
  <c r="BA17" i="2"/>
  <c r="BA16" i="2"/>
  <c r="BA14" i="2"/>
  <c r="BA13" i="2"/>
  <c r="BA12" i="2"/>
  <c r="BA11" i="2"/>
  <c r="BA10" i="2"/>
  <c r="BA8" i="2"/>
  <c r="BA7" i="2"/>
  <c r="BA6" i="2"/>
  <c r="BA5" i="2"/>
  <c r="BA105" i="2" l="1"/>
</calcChain>
</file>

<file path=xl/sharedStrings.xml><?xml version="1.0" encoding="utf-8"?>
<sst xmlns="http://schemas.openxmlformats.org/spreadsheetml/2006/main" count="314" uniqueCount="211">
  <si>
    <t>ADC1RL Aufteilung nach Branchen: Leben indirekt</t>
  </si>
  <si>
    <t>ADILR03100 RE: Einzelkapitalversicherung (A3.1); (CH + FB)</t>
  </si>
  <si>
    <t>ADILR03200 RE: Einzelrentenversicherung (A3.2); (CH + FB)</t>
  </si>
  <si>
    <t>ADILR03300 RE: Sonstige Einzellebensversicherung (A3.3); (CH + FB)</t>
  </si>
  <si>
    <t>ADILR08000 RE: Kollektivlebensversicherung (A1, A3.4); (CH + FB)</t>
  </si>
  <si>
    <t>ADILR09000 RE: Sonstige Lebensversicherung (A6.3, A7); (CH + FB)</t>
  </si>
  <si>
    <t>ADC1RS Aufteilung nach Branchen: Nicht-Leben indirekt</t>
  </si>
  <si>
    <t>ADISR01000 RE: Unfallversicherung (CH + FB)</t>
  </si>
  <si>
    <t>ADISR02000 RE: Krankenversicherung (CH + FB)</t>
  </si>
  <si>
    <t>ADISR01800 RE: Arbeitsunfälle und Berufskrankheiten (CH)</t>
  </si>
  <si>
    <t>ADISR01900 RE: Unfall: Übrige (CH)</t>
  </si>
  <si>
    <t>ADC1RA Aufteilung nach Arten der anteilgebundenen Lebensversicherung</t>
  </si>
  <si>
    <t>ADILR02700 RE: An Fondsanteile und interne Anlagebestände gebundene Versicherung, mit Garantien (A2.2, A2.5); (CH)</t>
  </si>
  <si>
    <t>ADILR02800 RE: An Fondsanteile und interne Anlagebestände gebundene Versicherung, sonstige (A2.1, A2.3, A2.4, A2.6, A6.1, A6.2); (CH)</t>
  </si>
  <si>
    <t>301000000 Gebuchte Prämien: Brutto</t>
  </si>
  <si>
    <t>301100000 Gebuchte Prämien (Leben): Brutto</t>
  </si>
  <si>
    <t>301110000 Gebuchte Prämien (Leben); direktes Geschäft: Brutto</t>
  </si>
  <si>
    <t>301120100 Gebuchte Prämien (Leben); indirektes Geschäft: Brutto</t>
  </si>
  <si>
    <t>301200000 Gebuchte Prämien für anteilgebundene Lebensversicherung: Brutto</t>
  </si>
  <si>
    <t>301210000 Gebuchte Prämien für anteilgebundene Lebensversicherung; direktes Geschäft: Brutto</t>
  </si>
  <si>
    <t>301220100 Gebuchte Prämien für anteilgebundene Lebensversicherung; indirektes Geschäft: Brutto</t>
  </si>
  <si>
    <t>301300000 Gebuchte Prämien (Nicht-Leben): Brutto</t>
  </si>
  <si>
    <t>301300200 Gebuchte Prämien (Nicht-Leben); indirektes Geschäft: Brutto</t>
  </si>
  <si>
    <t>Total</t>
  </si>
  <si>
    <t>ADISR03000 RE: Landfahrzeug-Kasko (ohne Schienenfahrzeuge); (CH + FB)</t>
  </si>
  <si>
    <t>ADISR10000 RE: Haftpflicht für Landfahrzeuge mit eigenem Antrieb (CH + FB)</t>
  </si>
  <si>
    <t>ADISR12900 RE: Transportversicherung (CH + FB)</t>
  </si>
  <si>
    <t>ADISR13000 RE: Allgemeine Haftpflicht (CH + FB)</t>
  </si>
  <si>
    <t>ADISR17000 RE: Rechtsschutz (CH + FB)</t>
  </si>
  <si>
    <t>ADC007 Aufteilung nach Zedenten-Regionen</t>
  </si>
  <si>
    <t>ADI1000 Europa</t>
  </si>
  <si>
    <t>ADI1010 Nordamerika</t>
  </si>
  <si>
    <t>ADI1020 Mittel- und Südamerika</t>
  </si>
  <si>
    <t>ADI1030 Asien/Pazifik</t>
  </si>
  <si>
    <t>ADI1040 Übrige Länder</t>
  </si>
  <si>
    <t>ADC006 Aufteilung nach Vertragsart</t>
  </si>
  <si>
    <t>ADI1100 Proportional</t>
  </si>
  <si>
    <t>ADI1110 Nicht Proportional</t>
  </si>
  <si>
    <t>ADI1120 Übriges</t>
  </si>
  <si>
    <t>ADC009 Aufteilung nach gruppenintern/gruppenextern</t>
  </si>
  <si>
    <t>ADI0610 Gruppenintern</t>
  </si>
  <si>
    <t>ADI0620 Gruppenextern</t>
  </si>
  <si>
    <t xml:space="preserve">ADC009 Aufteilung nach gruppenintern/gruppenextern </t>
  </si>
  <si>
    <t>ADC107 Aufteilung nach Niederlassungen</t>
  </si>
  <si>
    <t>ADISR09100 RE: Sachgeschäft ohne Katastrophen (CH)</t>
  </si>
  <si>
    <t>ADISR09200 RE: Sachgeschäft - Katastrophen (CH)</t>
  </si>
  <si>
    <t>ADISR13100 RE: Berufshaftpflicht (CH)</t>
  </si>
  <si>
    <t>ADISR15900 RE: Kredit und Kaution (CH)</t>
  </si>
  <si>
    <t>ADISR16000 RE: Verschiedene finanzielle Verluste (CH)</t>
  </si>
  <si>
    <t>ADISR18000 RE: Touristische Beistandsleistung (CH)</t>
  </si>
  <si>
    <t>UNIQA Re AG</t>
  </si>
  <si>
    <t>Swiss Re Corporate Solutions Ltd</t>
  </si>
  <si>
    <t xml:space="preserve">ADI1120 Übriges  </t>
  </si>
  <si>
    <t>ABB Reinsurance AG</t>
  </si>
  <si>
    <t>Adecco International Re AG</t>
  </si>
  <si>
    <t>Catlin Re Schweiz AG</t>
  </si>
  <si>
    <t>Champlain Reinsurance Company Ltd.</t>
  </si>
  <si>
    <t>Chubb Rückversicherungen (Schweiz) AG</t>
  </si>
  <si>
    <t>Clariant Reinsurance AG</t>
  </si>
  <si>
    <t>Coface Re SA</t>
  </si>
  <si>
    <t>CROWN INSURANCE SA</t>
  </si>
  <si>
    <t>Deutsche Rückversicherung Schweiz AG</t>
  </si>
  <si>
    <t>Doutors Réassurance SA</t>
  </si>
  <si>
    <t>DSM RE Switzerland AG</t>
  </si>
  <si>
    <t>Echo Rückversicherungs-AG</t>
  </si>
  <si>
    <t>EGLESIA AG</t>
  </si>
  <si>
    <t>Engineering Re AG</t>
  </si>
  <si>
    <t>Euler Hermes Reinsurance AG</t>
  </si>
  <si>
    <t>EUROPA Re AG</t>
  </si>
  <si>
    <t>Glacier Reinsurance AG</t>
  </si>
  <si>
    <t>Ikano Re AG</t>
  </si>
  <si>
    <t>Intercona Re AG</t>
  </si>
  <si>
    <t>Intracap Insurance Ltd</t>
  </si>
  <si>
    <t>Korean Reinsurance Switzerland AG</t>
  </si>
  <si>
    <t>KOT INSURANCE COMPANY AG</t>
  </si>
  <si>
    <t>Monros AG</t>
  </si>
  <si>
    <t>MS Amlin AG</t>
  </si>
  <si>
    <t>Munot Re AG</t>
  </si>
  <si>
    <t>New Reinsurance Company Ltd.</t>
  </si>
  <si>
    <t>OMNIUM REINSURANCE COMPANY SA</t>
  </si>
  <si>
    <t>Peak Reinsurance AG</t>
  </si>
  <si>
    <t>Pirelli Group Reinsurance Company SA</t>
  </si>
  <si>
    <t>Plastic Omnium Re AG</t>
  </si>
  <si>
    <t>RELX Risks SA</t>
  </si>
  <si>
    <t>RenaissanceRe Europe AG</t>
  </si>
  <si>
    <t>Ribura Ltd</t>
  </si>
  <si>
    <t>RVK Rück AG</t>
  </si>
  <si>
    <t>SCOR Switzerland AG</t>
  </si>
  <si>
    <t>SIGNAL IDUNA Rückversicherungs AG</t>
  </si>
  <si>
    <t>Sigurd Rück AG</t>
  </si>
  <si>
    <t>Sonepar International Re SA</t>
  </si>
  <si>
    <t>Schweizerische Rückversicherungs-Gesellschaft AG</t>
  </si>
  <si>
    <t>Swiss Re Life Capital Reinsurance AG</t>
  </si>
  <si>
    <t>Syngenta Rückversicherung AG</t>
  </si>
  <si>
    <t>Takeda Re Insurance AG</t>
  </si>
  <si>
    <t>The Toa 21st Century Reinsurance Company Ltd.</t>
  </si>
  <si>
    <t>Unilever Reinsurance AG</t>
  </si>
  <si>
    <t>Validus Reinsurance (Switzerland) Ltd</t>
  </si>
  <si>
    <t>VANDEMOORTELE Rückversicherung AG</t>
  </si>
  <si>
    <t>Veritas Rückversicherungs Aktien-Gesellschaft in Liquidation</t>
  </si>
  <si>
    <t>Volcap SA</t>
  </si>
  <si>
    <t>Schweiz/Suisse</t>
  </si>
  <si>
    <t>ADC1RL Répartition par branches: vie indirect</t>
  </si>
  <si>
    <t>ADILR03100 RE: Assurance individuelle de capital (A3.1); (CH + FB)</t>
  </si>
  <si>
    <t>ADILR03200 RE: Assurance individuelle de rente (A3.2); (CH + FB)</t>
  </si>
  <si>
    <t>ADILR03300 RE: Autres assurance individuelles sur la vie (A3.3); (CH + FB)</t>
  </si>
  <si>
    <t>ADILR08000 RE: Assurance collective sur la vie (A1, A3.4); (CH + FB)</t>
  </si>
  <si>
    <t>ADILR09000 RE: Autres assurances sur la vie (A6.3, A7); (CH + FB)</t>
  </si>
  <si>
    <t>ADC1RS Répartition par branches: non-vie indirect</t>
  </si>
  <si>
    <t>ADISR01000 RE: Assurance accidents (CH + FB)</t>
  </si>
  <si>
    <t>ADISR02000 RE: Assurance maladie (CH + FB)</t>
  </si>
  <si>
    <t>ADISR03000 RE: Corps de véhicules terrestres (autres que ferroviaires); (CH + FB)</t>
  </si>
  <si>
    <t>ADISR10000 RE: Responsabilité civile pour véhicules terrestres automoteurs (CH + FB)</t>
  </si>
  <si>
    <t>ADISR12900 RE: Assurance de transport (CH + FB)</t>
  </si>
  <si>
    <t>ADISR13000 RE: Responsabilité civile générale (CH + FB)</t>
  </si>
  <si>
    <t>ADISR17000 RE: Protection juridique (CH + FB)</t>
  </si>
  <si>
    <t>ADC007 Répartition par régions des cédantes</t>
  </si>
  <si>
    <t>ADI1000 Europe</t>
  </si>
  <si>
    <t>ADI1010 Amérique du Nord</t>
  </si>
  <si>
    <t>ADI1020 Amérique centrale et Amérique du Sud</t>
  </si>
  <si>
    <t>ADI1030 Asie/Pacifique</t>
  </si>
  <si>
    <t>ADI1040 Autres  pays de domicile</t>
  </si>
  <si>
    <t>ADC006 Répartition par types de contrat</t>
  </si>
  <si>
    <t>ADI1100 Proportionnel</t>
  </si>
  <si>
    <t>ADI1110 Non proportionnel</t>
  </si>
  <si>
    <t>ADI1120 Autres</t>
  </si>
  <si>
    <t>ADC009 Répartition entre interne/externe au groupe</t>
  </si>
  <si>
    <t>ADI0610 Interne au groupe</t>
  </si>
  <si>
    <t>ADI0620 Externe au groupe</t>
  </si>
  <si>
    <t xml:space="preserve">ADC107 Répartition par succursales </t>
  </si>
  <si>
    <t>ADISR01800 RE: Accidents de travail et maladies professionnelles (CH)</t>
  </si>
  <si>
    <t>ADISR01900 RE: Assurance accidents: autres (CH)</t>
  </si>
  <si>
    <t>ADISR09100 RE: Assurance de choses - sans les catastrophes (CH)</t>
  </si>
  <si>
    <t>ADISR09200 RE: Assurance de choses - catastrophes (CH)</t>
  </si>
  <si>
    <t>ADISR13100 RE: Responsabilité civile professionnelle (CH)</t>
  </si>
  <si>
    <t>ADISR15900 RE: Crédit et caution (CH)</t>
  </si>
  <si>
    <t>ADISR16000 RE: Pertes pécuniaires diverses (CH)</t>
  </si>
  <si>
    <t>ADISR18000 RE: Assurance assistance touristique (CH)</t>
  </si>
  <si>
    <t>ADC1RA Répartition par genres d'assurance sur la vie liée à des participations</t>
  </si>
  <si>
    <t>ADILR02700 RE: Assurance liée à des fonds de placements et assurance liée à des fonds cantonnés, avec garantie (A2.2, A2.5); (CH)</t>
  </si>
  <si>
    <t>ADILR02800 RE: Assurance liée à des fonds de placements et assurance liée à des fonds cantonnés, autres (A2.1, A2.3, A2.4, A2.6, A6.1, A6.2); (CH)</t>
  </si>
  <si>
    <t>301000000 Primes émises brutes</t>
  </si>
  <si>
    <t>301100000 Primes émises brutes (vie)</t>
  </si>
  <si>
    <t>301110000 Primes émises brutes (vie): affaires directes</t>
  </si>
  <si>
    <t>301120100 Primes émises (vie): affaires indirectes</t>
  </si>
  <si>
    <t>301200000 Primes émises de l'assurance sur la vie liée à des participations</t>
  </si>
  <si>
    <t>301210000 Primes émises de l'assurance sur la vie liée à des participations: affaires directes</t>
  </si>
  <si>
    <t>301220100 Primes émises de l'assurance sur la vie liée à des participations: affaires indirectes</t>
  </si>
  <si>
    <t>301300000 Primes émises (non-vie): brutes</t>
  </si>
  <si>
    <t>301300200 Primes émises (non-vie); affaires indirectes: brutes</t>
  </si>
  <si>
    <t>RE: Einzelkapitalversicherung (A3.1); (CH + FB)</t>
  </si>
  <si>
    <t>RE: Einzelrentenversicherung (A3.2); (CH + FB)</t>
  </si>
  <si>
    <t>RE: Sonstige Einzellebensversicherung (A3.3); (CH + FB)</t>
  </si>
  <si>
    <t>RE: Kollektivlebensversicherung (A1, A3.4); (CH + FB)</t>
  </si>
  <si>
    <t>RE: Sonstige Lebensversicherung (A6.3, A7); (CH + FB)</t>
  </si>
  <si>
    <t>RE: An Fondsanteile und interne Anlagebestände gebundene Versicherung, mit Garantien (A2.2, A2.5); (CH)</t>
  </si>
  <si>
    <t>RE: An Fondsanteile und interne Anlagebestände gebundene Versicherung, sonstige (A2.1, A2.3, A2.4, A2.6, A6.1, A6.2); (CH)</t>
  </si>
  <si>
    <t>RE: Unfallversicherung (CH + FB)</t>
  </si>
  <si>
    <t>RE: Arbeitsunfälle und Berufskrankheiten (CH)</t>
  </si>
  <si>
    <t>RE: Unfall: Übrige (CH)</t>
  </si>
  <si>
    <t>RE: Krankenversicherung (CH + FB)</t>
  </si>
  <si>
    <t>RE: Landfahrzeug-Kasko (ohne Schienenfahrzeuge); (CH + FB)</t>
  </si>
  <si>
    <t>RE: Sachgeschäft ohne Katastrophen (CH)</t>
  </si>
  <si>
    <t>RE: Sachgeschäft - Katastrophen (CH)</t>
  </si>
  <si>
    <t>RE: Haftpflicht für Landfahrzeuge mit eigenem Antrieb (CH + FB)</t>
  </si>
  <si>
    <t>RE: Transportversicherung (CH + FB)</t>
  </si>
  <si>
    <t>RE: Allgemeine Haftpflicht (CH + FB)</t>
  </si>
  <si>
    <t>RE: Berufshaftpflicht (CH)</t>
  </si>
  <si>
    <t>RE: Kredit und Kaution (CH)</t>
  </si>
  <si>
    <t>RE: Verschiedene finanzielle Verluste (CH)</t>
  </si>
  <si>
    <t>RE: Rechtsschutz (CH + FB)</t>
  </si>
  <si>
    <t>RE: Touristische Beistandsleistung (CH)</t>
  </si>
  <si>
    <t>RE: Assurance individuelle de capital (A3.1); (CH + FB)</t>
  </si>
  <si>
    <t>RE: Assurance individuelle de rente (A3.2); (CH + FB)</t>
  </si>
  <si>
    <t>RE: Autres assurance individuelles sur la vie (A3.3); (CH + FB)</t>
  </si>
  <si>
    <t>RE: Assurance collective sur la vie (A1, A3.4); (CH + FB)</t>
  </si>
  <si>
    <t>Autres assurances sur la vie (A6.3, A7); (CH + FB)</t>
  </si>
  <si>
    <t>RE: Assurance liée à des fonds de placements et assurance liée à des fonds cantonnés, avec garantie (A2.2, A2.5); (CH)</t>
  </si>
  <si>
    <t>RE: Assurance liée à des fonds de placements et assurance liée à des fonds cantonnés, autres (A2.1, A2.3, A2.4, A2.6, A6.1, A6.2); (CH)</t>
  </si>
  <si>
    <t>RE: Assurance accidents (CH + FB)</t>
  </si>
  <si>
    <t>RE: Accidents de travail et maladies professionnelles (CH)</t>
  </si>
  <si>
    <t>RE: Assurance accidents: autres (CH)</t>
  </si>
  <si>
    <t>RE: Assurance maladie (CH + FB)</t>
  </si>
  <si>
    <t>RE: Corps de véhicules terrestres (autres que ferroviaires); (CH + FB)</t>
  </si>
  <si>
    <t>RE: Assurance de choses - sans les catastrophes (CH)</t>
  </si>
  <si>
    <t>RE: Assurance de choses - catastrophes (CH)</t>
  </si>
  <si>
    <t>RE: Responsabilité civile pour véhicules terrestres automoteurs (CH + FB)</t>
  </si>
  <si>
    <t>RE: Assurance de transport (CH + FB)</t>
  </si>
  <si>
    <t>RE: Responsabilité civile générale (CH + FB)</t>
  </si>
  <si>
    <t>RE: Responsabilité civile professionnelle (CH)</t>
  </si>
  <si>
    <t>RE: Crédit et caution (CH)</t>
  </si>
  <si>
    <t>RE: Pertes pécuniaires diverses (CH)</t>
  </si>
  <si>
    <t>RE: Protection juridique (CH + FB)</t>
  </si>
  <si>
    <t>RE: Assurance assistance touristique (CH)</t>
  </si>
  <si>
    <t>Rückversicherer und  Rückversicherungs-Captives</t>
  </si>
  <si>
    <t>Réassureurs et captives de réassurance</t>
  </si>
  <si>
    <t xml:space="preserve"> </t>
  </si>
  <si>
    <t xml:space="preserve">Gebuchte Prämien brutto </t>
  </si>
  <si>
    <t xml:space="preserve">Primes émises brutes </t>
  </si>
  <si>
    <t xml:space="preserve">Primes émises brutes - par branches Total  </t>
  </si>
  <si>
    <t xml:space="preserve">Gebuchte Prämien brutto - pro Branche Total  </t>
  </si>
  <si>
    <t>CH: Schweizergeschäft</t>
  </si>
  <si>
    <t>CH: Affaires suisses</t>
  </si>
  <si>
    <t>FB: Auslandsgeschäft</t>
  </si>
  <si>
    <t>FB: Affaires étrangères</t>
  </si>
  <si>
    <t>RE: In Rückdeckung übernommenes Geschàft</t>
  </si>
  <si>
    <t>RE: Affaires acceptées en réassurance</t>
  </si>
  <si>
    <t>Legende:</t>
  </si>
  <si>
    <t>Légende:</t>
  </si>
  <si>
    <t xml:space="preserve">Quelle: Eidgenössische Finanzmarktaufsicht FINMA
Masseinheit: CHF
</t>
  </si>
  <si>
    <t xml:space="preserve">Source: Autorité fédérale de surveillance des marchés financiers FINMA
Unité: en CHF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</si>
</sst>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807]#,##0"/>
    <numFmt numFmtId="165" formatCode="[$-10807]#,##0;\-#,##0"/>
  </numFmts>
  <fonts count="12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7"/>
      <color rgb="FF000000"/>
      <name val="Arial"/>
      <family val="2"/>
    </font>
    <font>
      <sz val="11"/>
      <color rgb="FF000000"/>
      <name val="Calibri"/>
      <family val="2"/>
      <scheme val="minor"/>
    </font>
    <font>
      <sz val="6"/>
      <name val="Arial"/>
      <family val="2"/>
    </font>
    <font>
      <sz val="6"/>
      <color rgb="FF00000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thin">
        <color rgb="FFD3D3D3"/>
      </bottom>
      <diagonal/>
    </border>
  </borders>
  <cellStyleXfs count="5">
    <xf numFmtId="0" fontId="0" fillId="0" borderId="0"/>
    <xf numFmtId="0" fontId="3" fillId="0" borderId="0"/>
    <xf numFmtId="0" fontId="7" fillId="0" borderId="0"/>
    <xf numFmtId="0" fontId="7" fillId="0" borderId="0"/>
    <xf numFmtId="0" fontId="1" fillId="0" borderId="0"/>
  </cellStyleXfs>
  <cellXfs count="46">
    <xf numFmtId="0" fontId="0" fillId="0" borderId="0" xfId="0" applyFont="1" applyFill="1" applyBorder="1"/>
    <xf numFmtId="0" fontId="5" fillId="0" borderId="1" xfId="1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2" fillId="0" borderId="1" xfId="1" applyNumberFormat="1" applyFont="1" applyFill="1" applyBorder="1" applyAlignment="1">
      <alignment vertical="top" wrapText="1" readingOrder="1"/>
    </xf>
    <xf numFmtId="0" fontId="2" fillId="2" borderId="1" xfId="1" applyNumberFormat="1" applyFont="1" applyFill="1" applyBorder="1" applyAlignment="1">
      <alignment vertical="top" wrapText="1" readingOrder="1"/>
    </xf>
    <xf numFmtId="165" fontId="2" fillId="2" borderId="1" xfId="1" applyNumberFormat="1" applyFont="1" applyFill="1" applyBorder="1" applyAlignment="1">
      <alignment vertical="top" wrapText="1" readingOrder="1"/>
    </xf>
    <xf numFmtId="164" fontId="2" fillId="0" borderId="1" xfId="1" applyNumberFormat="1" applyFont="1" applyFill="1" applyBorder="1" applyAlignment="1">
      <alignment vertical="top" wrapText="1" readingOrder="1"/>
    </xf>
    <xf numFmtId="165" fontId="2" fillId="0" borderId="1" xfId="1" applyNumberFormat="1" applyFont="1" applyFill="1" applyBorder="1" applyAlignment="1">
      <alignment vertical="top" wrapText="1" readingOrder="1"/>
    </xf>
    <xf numFmtId="0" fontId="4" fillId="0" borderId="0" xfId="0" applyFont="1" applyFill="1" applyBorder="1"/>
    <xf numFmtId="0" fontId="6" fillId="0" borderId="0" xfId="0" applyFont="1" applyFill="1" applyBorder="1" applyAlignment="1">
      <alignment vertical="top" wrapText="1"/>
    </xf>
    <xf numFmtId="0" fontId="2" fillId="0" borderId="1" xfId="1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left" vertical="top" wrapText="1" readingOrder="1"/>
    </xf>
    <xf numFmtId="0" fontId="2" fillId="3" borderId="0" xfId="1" applyNumberFormat="1" applyFont="1" applyFill="1" applyBorder="1" applyAlignment="1">
      <alignment horizontal="left" vertical="top" wrapText="1" readingOrder="1"/>
    </xf>
    <xf numFmtId="164" fontId="5" fillId="2" borderId="1" xfId="1" applyNumberFormat="1" applyFont="1" applyFill="1" applyBorder="1" applyAlignment="1">
      <alignment vertical="top" wrapText="1" readingOrder="1"/>
    </xf>
    <xf numFmtId="0" fontId="5" fillId="2" borderId="1" xfId="1" applyNumberFormat="1" applyFont="1" applyFill="1" applyBorder="1" applyAlignment="1">
      <alignment vertical="top" wrapText="1" readingOrder="1"/>
    </xf>
    <xf numFmtId="164" fontId="5" fillId="4" borderId="1" xfId="1" applyNumberFormat="1" applyFont="1" applyFill="1" applyBorder="1" applyAlignment="1">
      <alignment vertical="top" wrapText="1" readingOrder="1"/>
    </xf>
    <xf numFmtId="165" fontId="5" fillId="2" borderId="1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left" vertical="top" wrapText="1" readingOrder="1"/>
    </xf>
    <xf numFmtId="3" fontId="5" fillId="2" borderId="1" xfId="1" applyNumberFormat="1" applyFont="1" applyFill="1" applyBorder="1" applyAlignment="1">
      <alignment vertical="top" wrapText="1" readingOrder="1"/>
    </xf>
    <xf numFmtId="3" fontId="4" fillId="3" borderId="0" xfId="0" applyNumberFormat="1" applyFont="1" applyFill="1" applyBorder="1" applyAlignment="1">
      <alignment vertical="top" wrapText="1"/>
    </xf>
    <xf numFmtId="3" fontId="5" fillId="0" borderId="1" xfId="1" applyNumberFormat="1" applyFont="1" applyFill="1" applyBorder="1" applyAlignment="1">
      <alignment vertical="top" wrapText="1" readingOrder="1"/>
    </xf>
    <xf numFmtId="0" fontId="4" fillId="3" borderId="0" xfId="0" applyFont="1" applyFill="1" applyBorder="1" applyAlignment="1">
      <alignment vertical="top" wrapText="1"/>
    </xf>
    <xf numFmtId="0" fontId="9" fillId="0" borderId="0" xfId="1" applyNumberFormat="1" applyFont="1" applyFill="1" applyBorder="1" applyAlignment="1">
      <alignment vertical="top" wrapText="1"/>
    </xf>
    <xf numFmtId="0" fontId="2" fillId="0" borderId="1" xfId="1" applyNumberFormat="1" applyFont="1" applyFill="1" applyBorder="1" applyAlignment="1">
      <alignment horizontal="right" vertical="top" wrapText="1"/>
    </xf>
    <xf numFmtId="0" fontId="2" fillId="3" borderId="1" xfId="1" applyNumberFormat="1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/>
    <xf numFmtId="0" fontId="5" fillId="0" borderId="0" xfId="1" applyNumberFormat="1" applyFont="1" applyFill="1" applyBorder="1" applyAlignment="1">
      <alignment horizontal="left" vertical="top" wrapText="1"/>
    </xf>
    <xf numFmtId="0" fontId="5" fillId="0" borderId="0" xfId="1" applyNumberFormat="1" applyFont="1" applyFill="1" applyBorder="1" applyAlignment="1">
      <alignment vertical="top" wrapText="1" readingOrder="1"/>
    </xf>
    <xf numFmtId="165" fontId="5" fillId="0" borderId="0" xfId="1" applyNumberFormat="1" applyFont="1" applyFill="1" applyBorder="1" applyAlignment="1">
      <alignment vertical="top" wrapText="1" readingOrder="1"/>
    </xf>
    <xf numFmtId="164" fontId="5" fillId="0" borderId="0" xfId="1" applyNumberFormat="1" applyFont="1" applyFill="1" applyBorder="1" applyAlignment="1">
      <alignment vertical="top" wrapText="1" readingOrder="1"/>
    </xf>
    <xf numFmtId="165" fontId="5" fillId="2" borderId="0" xfId="1" applyNumberFormat="1" applyFont="1" applyFill="1" applyBorder="1" applyAlignment="1">
      <alignment vertical="top" wrapText="1" readingOrder="1"/>
    </xf>
    <xf numFmtId="0" fontId="5" fillId="2" borderId="0" xfId="1" applyNumberFormat="1" applyFont="1" applyFill="1" applyBorder="1" applyAlignment="1">
      <alignment vertical="top" wrapText="1" readingOrder="1"/>
    </xf>
    <xf numFmtId="3" fontId="6" fillId="3" borderId="0" xfId="0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 wrapText="1" readingOrder="1"/>
    </xf>
    <xf numFmtId="165" fontId="2" fillId="0" borderId="0" xfId="1" applyNumberFormat="1" applyFont="1" applyFill="1" applyBorder="1" applyAlignment="1">
      <alignment vertical="top" wrapText="1" readingOrder="1"/>
    </xf>
    <xf numFmtId="164" fontId="2" fillId="0" borderId="0" xfId="1" applyNumberFormat="1" applyFont="1" applyFill="1" applyBorder="1" applyAlignment="1">
      <alignment vertical="top" wrapText="1" readingOrder="1"/>
    </xf>
    <xf numFmtId="165" fontId="2" fillId="2" borderId="0" xfId="1" applyNumberFormat="1" applyFont="1" applyFill="1" applyBorder="1" applyAlignment="1">
      <alignment vertical="top" wrapText="1" readingOrder="1"/>
    </xf>
    <xf numFmtId="0" fontId="2" fillId="2" borderId="0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horizontal="left" vertical="top" wrapText="1"/>
    </xf>
    <xf numFmtId="0" fontId="11" fillId="0" borderId="1" xfId="1" applyNumberFormat="1" applyFont="1" applyFill="1" applyBorder="1" applyAlignment="1">
      <alignment horizontal="left" vertical="top" wrapText="1"/>
    </xf>
    <xf numFmtId="3" fontId="11" fillId="2" borderId="1" xfId="1" applyNumberFormat="1" applyFont="1" applyFill="1" applyBorder="1" applyAlignment="1">
      <alignment vertical="top" wrapText="1" readingOrder="1"/>
    </xf>
    <xf numFmtId="164" fontId="2" fillId="2" borderId="0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vertical="top" wrapText="1" indent="1" readingOrder="1"/>
    </xf>
    <xf numFmtId="0" fontId="5" fillId="0" borderId="0" xfId="1" applyNumberFormat="1" applyFont="1" applyFill="1" applyBorder="1" applyAlignment="1">
      <alignment vertical="top" wrapText="1"/>
    </xf>
  </cellXfs>
  <cellStyles count="5">
    <cellStyle name="Normal" xfId="1"/>
    <cellStyle name="Normal 10" xfId="4"/>
    <cellStyle name="Normal 2" xfId="3"/>
    <cellStyle name="Normal 3 2" xfId="2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393"/>
  <sheetViews>
    <sheetView showGridLines="0" tabSelected="1" zoomScale="120" zoomScaleNormal="120" workbookViewId="0">
      <pane ySplit="4" topLeftCell="A5" activePane="bottomLeft" state="frozen"/>
      <selection pane="bottomLeft"/>
    </sheetView>
  </sheetViews>
  <sheetFormatPr baseColWidth="10" defaultColWidth="41.1796875" defaultRowHeight="8" x14ac:dyDescent="0.35"/>
  <cols>
    <col min="1" max="2" width="44.453125" style="2" customWidth="1"/>
    <col min="3" max="3" width="10.453125" style="2" customWidth="1"/>
    <col min="4" max="4" width="9.6328125" style="2" customWidth="1"/>
    <col min="5" max="5" width="10.1796875" style="2" bestFit="1" customWidth="1"/>
    <col min="6" max="6" width="9.54296875" style="2" customWidth="1"/>
    <col min="7" max="7" width="9.36328125" style="2" customWidth="1"/>
    <col min="8" max="8" width="9.7265625" style="2" customWidth="1"/>
    <col min="9" max="10" width="9.36328125" style="2" bestFit="1" customWidth="1"/>
    <col min="11" max="11" width="9.6328125" style="2" bestFit="1" customWidth="1"/>
    <col min="12" max="12" width="9.36328125" style="2" bestFit="1" customWidth="1"/>
    <col min="13" max="13" width="10.81640625" style="2" bestFit="1" customWidth="1"/>
    <col min="14" max="14" width="10.6328125" style="2" bestFit="1" customWidth="1"/>
    <col min="15" max="16" width="9.36328125" style="2" bestFit="1" customWidth="1"/>
    <col min="17" max="17" width="10.1796875" style="2" bestFit="1" customWidth="1"/>
    <col min="18" max="23" width="9.36328125" style="2" bestFit="1" customWidth="1"/>
    <col min="24" max="24" width="9.54296875" style="2" bestFit="1" customWidth="1"/>
    <col min="25" max="25" width="9.36328125" style="2" bestFit="1" customWidth="1"/>
    <col min="26" max="26" width="10.1796875" style="2" bestFit="1" customWidth="1"/>
    <col min="27" max="27" width="9.453125" style="2" bestFit="1" customWidth="1"/>
    <col min="28" max="28" width="10.1796875" style="2" bestFit="1" customWidth="1"/>
    <col min="29" max="29" width="9.36328125" style="2" bestFit="1" customWidth="1"/>
    <col min="30" max="31" width="9.7265625" style="2" customWidth="1"/>
    <col min="32" max="32" width="10.36328125" style="2" customWidth="1"/>
    <col min="33" max="33" width="9.36328125" style="2" customWidth="1"/>
    <col min="34" max="34" width="9.26953125" style="2" customWidth="1"/>
    <col min="35" max="36" width="9.453125" style="2" customWidth="1"/>
    <col min="37" max="37" width="10.1796875" style="2" bestFit="1" customWidth="1"/>
    <col min="38" max="38" width="9.7265625" style="2" customWidth="1"/>
    <col min="39" max="39" width="9.81640625" style="2" customWidth="1"/>
    <col min="40" max="40" width="9.54296875" style="2" customWidth="1"/>
    <col min="41" max="41" width="10.1796875" style="2" bestFit="1" customWidth="1"/>
    <col min="42" max="42" width="11" style="2" bestFit="1" customWidth="1"/>
    <col min="43" max="43" width="10.1796875" style="2" bestFit="1" customWidth="1"/>
    <col min="44" max="45" width="9.453125" style="2" customWidth="1"/>
    <col min="46" max="46" width="9.6328125" style="2" customWidth="1"/>
    <col min="47" max="47" width="9.26953125" style="2" customWidth="1"/>
    <col min="48" max="48" width="10.1796875" style="2" bestFit="1" customWidth="1"/>
    <col min="49" max="49" width="9.90625" style="2" customWidth="1"/>
    <col min="50" max="50" width="9.36328125" style="2" customWidth="1"/>
    <col min="51" max="51" width="9.54296875" style="2" customWidth="1"/>
    <col min="52" max="52" width="11.7265625" style="2" customWidth="1"/>
    <col min="53" max="53" width="11" style="2" bestFit="1" customWidth="1"/>
    <col min="54" max="16384" width="41.1796875" style="2"/>
  </cols>
  <sheetData>
    <row r="1" spans="1:53" ht="10" x14ac:dyDescent="0.2">
      <c r="A1" s="9" t="s">
        <v>196</v>
      </c>
      <c r="B1" s="9" t="s">
        <v>196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</row>
    <row r="2" spans="1:53" ht="45" x14ac:dyDescent="0.35">
      <c r="A2" s="23" t="s">
        <v>194</v>
      </c>
      <c r="B2" s="23" t="s">
        <v>195</v>
      </c>
      <c r="C2" s="12" t="s">
        <v>53</v>
      </c>
      <c r="D2" s="12" t="s">
        <v>54</v>
      </c>
      <c r="E2" s="12" t="s">
        <v>55</v>
      </c>
      <c r="F2" s="12" t="s">
        <v>56</v>
      </c>
      <c r="G2" s="12" t="s">
        <v>57</v>
      </c>
      <c r="H2" s="12" t="s">
        <v>58</v>
      </c>
      <c r="I2" s="12" t="s">
        <v>59</v>
      </c>
      <c r="J2" s="12" t="s">
        <v>60</v>
      </c>
      <c r="K2" s="12" t="s">
        <v>61</v>
      </c>
      <c r="L2" s="12" t="s">
        <v>62</v>
      </c>
      <c r="M2" s="12" t="s">
        <v>63</v>
      </c>
      <c r="N2" s="12" t="s">
        <v>64</v>
      </c>
      <c r="O2" s="12" t="s">
        <v>65</v>
      </c>
      <c r="P2" s="12" t="s">
        <v>66</v>
      </c>
      <c r="Q2" s="12" t="s">
        <v>67</v>
      </c>
      <c r="R2" s="12" t="s">
        <v>68</v>
      </c>
      <c r="S2" s="12" t="s">
        <v>69</v>
      </c>
      <c r="T2" s="12" t="s">
        <v>70</v>
      </c>
      <c r="U2" s="12" t="s">
        <v>71</v>
      </c>
      <c r="V2" s="12" t="s">
        <v>72</v>
      </c>
      <c r="W2" s="12" t="s">
        <v>73</v>
      </c>
      <c r="X2" s="12" t="s">
        <v>74</v>
      </c>
      <c r="Y2" s="12" t="s">
        <v>75</v>
      </c>
      <c r="Z2" s="12" t="s">
        <v>76</v>
      </c>
      <c r="AA2" s="12" t="s">
        <v>77</v>
      </c>
      <c r="AB2" s="12" t="s">
        <v>78</v>
      </c>
      <c r="AC2" s="12" t="s">
        <v>79</v>
      </c>
      <c r="AD2" s="12" t="s">
        <v>80</v>
      </c>
      <c r="AE2" s="12" t="s">
        <v>81</v>
      </c>
      <c r="AF2" s="12" t="s">
        <v>82</v>
      </c>
      <c r="AG2" s="12" t="s">
        <v>83</v>
      </c>
      <c r="AH2" s="12" t="s">
        <v>84</v>
      </c>
      <c r="AI2" s="12" t="s">
        <v>85</v>
      </c>
      <c r="AJ2" s="12" t="s">
        <v>86</v>
      </c>
      <c r="AK2" s="12" t="s">
        <v>87</v>
      </c>
      <c r="AL2" s="12" t="s">
        <v>88</v>
      </c>
      <c r="AM2" s="12" t="s">
        <v>89</v>
      </c>
      <c r="AN2" s="12" t="s">
        <v>90</v>
      </c>
      <c r="AO2" s="12" t="s">
        <v>51</v>
      </c>
      <c r="AP2" s="12" t="s">
        <v>91</v>
      </c>
      <c r="AQ2" s="12" t="s">
        <v>92</v>
      </c>
      <c r="AR2" s="12" t="s">
        <v>93</v>
      </c>
      <c r="AS2" s="12" t="s">
        <v>94</v>
      </c>
      <c r="AT2" s="12" t="s">
        <v>95</v>
      </c>
      <c r="AU2" s="12" t="s">
        <v>96</v>
      </c>
      <c r="AV2" s="12" t="s">
        <v>50</v>
      </c>
      <c r="AW2" s="12" t="s">
        <v>97</v>
      </c>
      <c r="AX2" s="12" t="s">
        <v>98</v>
      </c>
      <c r="AY2" s="12" t="s">
        <v>99</v>
      </c>
      <c r="AZ2" s="12" t="s">
        <v>100</v>
      </c>
      <c r="BA2" s="13" t="s">
        <v>23</v>
      </c>
    </row>
    <row r="3" spans="1:53" ht="18" x14ac:dyDescent="0.35">
      <c r="A3" s="26" t="s">
        <v>197</v>
      </c>
      <c r="B3" s="26" t="s">
        <v>198</v>
      </c>
      <c r="C3" s="12" t="s">
        <v>101</v>
      </c>
      <c r="D3" s="12" t="s">
        <v>101</v>
      </c>
      <c r="E3" s="12" t="s">
        <v>101</v>
      </c>
      <c r="F3" s="12" t="s">
        <v>101</v>
      </c>
      <c r="G3" s="12" t="s">
        <v>101</v>
      </c>
      <c r="H3" s="12" t="s">
        <v>101</v>
      </c>
      <c r="I3" s="12" t="s">
        <v>101</v>
      </c>
      <c r="J3" s="12" t="s">
        <v>101</v>
      </c>
      <c r="K3" s="12" t="s">
        <v>101</v>
      </c>
      <c r="L3" s="12" t="s">
        <v>101</v>
      </c>
      <c r="M3" s="12" t="s">
        <v>101</v>
      </c>
      <c r="N3" s="12" t="s">
        <v>101</v>
      </c>
      <c r="O3" s="12" t="s">
        <v>101</v>
      </c>
      <c r="P3" s="12" t="s">
        <v>101</v>
      </c>
      <c r="Q3" s="12" t="s">
        <v>101</v>
      </c>
      <c r="R3" s="12" t="s">
        <v>101</v>
      </c>
      <c r="S3" s="12" t="s">
        <v>101</v>
      </c>
      <c r="T3" s="12" t="s">
        <v>101</v>
      </c>
      <c r="U3" s="12" t="s">
        <v>101</v>
      </c>
      <c r="V3" s="12" t="s">
        <v>101</v>
      </c>
      <c r="W3" s="12" t="s">
        <v>101</v>
      </c>
      <c r="X3" s="12" t="s">
        <v>101</v>
      </c>
      <c r="Y3" s="12" t="s">
        <v>101</v>
      </c>
      <c r="Z3" s="12" t="s">
        <v>101</v>
      </c>
      <c r="AA3" s="12" t="s">
        <v>101</v>
      </c>
      <c r="AB3" s="12" t="s">
        <v>101</v>
      </c>
      <c r="AC3" s="12" t="s">
        <v>101</v>
      </c>
      <c r="AD3" s="12" t="s">
        <v>101</v>
      </c>
      <c r="AE3" s="12" t="s">
        <v>101</v>
      </c>
      <c r="AF3" s="12" t="s">
        <v>101</v>
      </c>
      <c r="AG3" s="12" t="s">
        <v>101</v>
      </c>
      <c r="AH3" s="12" t="s">
        <v>101</v>
      </c>
      <c r="AI3" s="12" t="s">
        <v>101</v>
      </c>
      <c r="AJ3" s="12" t="s">
        <v>101</v>
      </c>
      <c r="AK3" s="12" t="s">
        <v>101</v>
      </c>
      <c r="AL3" s="12" t="s">
        <v>101</v>
      </c>
      <c r="AM3" s="12" t="s">
        <v>101</v>
      </c>
      <c r="AN3" s="12" t="s">
        <v>101</v>
      </c>
      <c r="AO3" s="12" t="s">
        <v>101</v>
      </c>
      <c r="AP3" s="12" t="s">
        <v>101</v>
      </c>
      <c r="AQ3" s="12" t="s">
        <v>101</v>
      </c>
      <c r="AR3" s="12" t="s">
        <v>101</v>
      </c>
      <c r="AS3" s="12" t="s">
        <v>101</v>
      </c>
      <c r="AT3" s="12" t="s">
        <v>101</v>
      </c>
      <c r="AU3" s="12" t="s">
        <v>101</v>
      </c>
      <c r="AV3" s="12" t="s">
        <v>101</v>
      </c>
      <c r="AW3" s="12" t="s">
        <v>101</v>
      </c>
      <c r="AX3" s="12" t="s">
        <v>101</v>
      </c>
      <c r="AY3" s="12" t="s">
        <v>101</v>
      </c>
      <c r="AZ3" s="12" t="s">
        <v>101</v>
      </c>
      <c r="BA3" s="13" t="s">
        <v>101</v>
      </c>
    </row>
    <row r="4" spans="1:53" ht="32" x14ac:dyDescent="0.35">
      <c r="A4" s="1" t="s">
        <v>209</v>
      </c>
      <c r="B4" s="1" t="s">
        <v>210</v>
      </c>
      <c r="C4" s="24">
        <v>2019</v>
      </c>
      <c r="D4" s="24">
        <v>2019</v>
      </c>
      <c r="E4" s="24">
        <v>2019</v>
      </c>
      <c r="F4" s="24">
        <v>2019</v>
      </c>
      <c r="G4" s="24">
        <v>2019</v>
      </c>
      <c r="H4" s="24">
        <v>2019</v>
      </c>
      <c r="I4" s="24">
        <v>2019</v>
      </c>
      <c r="J4" s="24">
        <v>2019</v>
      </c>
      <c r="K4" s="24">
        <v>2019</v>
      </c>
      <c r="L4" s="24">
        <v>2019</v>
      </c>
      <c r="M4" s="24">
        <v>2019</v>
      </c>
      <c r="N4" s="24">
        <v>2019</v>
      </c>
      <c r="O4" s="24">
        <v>2019</v>
      </c>
      <c r="P4" s="24">
        <v>2019</v>
      </c>
      <c r="Q4" s="24">
        <v>2019</v>
      </c>
      <c r="R4" s="24">
        <v>2019</v>
      </c>
      <c r="S4" s="24">
        <v>2019</v>
      </c>
      <c r="T4" s="24">
        <v>2019</v>
      </c>
      <c r="U4" s="24">
        <v>2019</v>
      </c>
      <c r="V4" s="24">
        <v>2019</v>
      </c>
      <c r="W4" s="24">
        <v>2019</v>
      </c>
      <c r="X4" s="24">
        <v>2019</v>
      </c>
      <c r="Y4" s="24">
        <v>2019</v>
      </c>
      <c r="Z4" s="24">
        <v>2019</v>
      </c>
      <c r="AA4" s="24">
        <v>2019</v>
      </c>
      <c r="AB4" s="24">
        <v>2019</v>
      </c>
      <c r="AC4" s="24">
        <v>2019</v>
      </c>
      <c r="AD4" s="24">
        <v>2019</v>
      </c>
      <c r="AE4" s="24">
        <v>2019</v>
      </c>
      <c r="AF4" s="24">
        <v>2019</v>
      </c>
      <c r="AG4" s="24">
        <v>2019</v>
      </c>
      <c r="AH4" s="24">
        <v>2019</v>
      </c>
      <c r="AI4" s="24">
        <v>2019</v>
      </c>
      <c r="AJ4" s="24">
        <v>2019</v>
      </c>
      <c r="AK4" s="24">
        <v>2019</v>
      </c>
      <c r="AL4" s="24">
        <v>2019</v>
      </c>
      <c r="AM4" s="24">
        <v>2019</v>
      </c>
      <c r="AN4" s="24">
        <v>2019</v>
      </c>
      <c r="AO4" s="24">
        <v>2019</v>
      </c>
      <c r="AP4" s="24">
        <v>2019</v>
      </c>
      <c r="AQ4" s="24">
        <v>2019</v>
      </c>
      <c r="AR4" s="24">
        <v>2019</v>
      </c>
      <c r="AS4" s="24">
        <v>2019</v>
      </c>
      <c r="AT4" s="24">
        <v>2019</v>
      </c>
      <c r="AU4" s="24">
        <v>2019</v>
      </c>
      <c r="AV4" s="24">
        <v>2019</v>
      </c>
      <c r="AW4" s="24">
        <v>2019</v>
      </c>
      <c r="AX4" s="24">
        <v>2019</v>
      </c>
      <c r="AY4" s="24">
        <v>2019</v>
      </c>
      <c r="AZ4" s="24">
        <v>2019</v>
      </c>
      <c r="BA4" s="25">
        <v>2019</v>
      </c>
    </row>
    <row r="5" spans="1:53" x14ac:dyDescent="0.35">
      <c r="A5" s="1" t="s">
        <v>14</v>
      </c>
      <c r="B5" s="1" t="s">
        <v>141</v>
      </c>
      <c r="C5" s="14">
        <v>49133786</v>
      </c>
      <c r="D5" s="14">
        <v>5315659</v>
      </c>
      <c r="E5" s="14">
        <v>1809457200</v>
      </c>
      <c r="F5" s="15"/>
      <c r="G5" s="14">
        <v>-44246633</v>
      </c>
      <c r="H5" s="14">
        <v>13834754</v>
      </c>
      <c r="I5" s="14">
        <v>619403718</v>
      </c>
      <c r="J5" s="14">
        <v>12789170</v>
      </c>
      <c r="K5" s="14">
        <v>269887278</v>
      </c>
      <c r="L5" s="14">
        <v>7460402</v>
      </c>
      <c r="M5" s="14">
        <v>27164429</v>
      </c>
      <c r="N5" s="14">
        <v>183856544</v>
      </c>
      <c r="O5" s="14">
        <v>11395158</v>
      </c>
      <c r="P5" s="14">
        <v>11976251</v>
      </c>
      <c r="Q5" s="14">
        <v>1772891356</v>
      </c>
      <c r="R5" s="14">
        <v>1510567</v>
      </c>
      <c r="S5" s="14">
        <v>46495</v>
      </c>
      <c r="T5" s="14">
        <v>97803593</v>
      </c>
      <c r="U5" s="14">
        <v>147123822</v>
      </c>
      <c r="V5" s="14">
        <v>23906966</v>
      </c>
      <c r="W5" s="14">
        <v>177507</v>
      </c>
      <c r="X5" s="14">
        <v>328984798</v>
      </c>
      <c r="Y5" s="15"/>
      <c r="Z5" s="14">
        <v>1572412134</v>
      </c>
      <c r="AA5" s="14">
        <v>3907306</v>
      </c>
      <c r="AB5" s="14">
        <v>5383507708</v>
      </c>
      <c r="AC5" s="14">
        <v>286234904</v>
      </c>
      <c r="AD5" s="14">
        <v>86202769</v>
      </c>
      <c r="AE5" s="14">
        <v>10829595</v>
      </c>
      <c r="AF5" s="14">
        <v>4887909</v>
      </c>
      <c r="AG5" s="14">
        <v>7672225</v>
      </c>
      <c r="AH5" s="14">
        <v>969214285</v>
      </c>
      <c r="AI5" s="14">
        <v>4041998</v>
      </c>
      <c r="AJ5" s="14">
        <v>6803490</v>
      </c>
      <c r="AK5" s="14">
        <v>1830629968</v>
      </c>
      <c r="AL5" s="14">
        <v>177836008</v>
      </c>
      <c r="AM5" s="14">
        <v>52796095</v>
      </c>
      <c r="AN5" s="14">
        <v>2397793</v>
      </c>
      <c r="AO5" s="14">
        <v>4315404675</v>
      </c>
      <c r="AP5" s="14">
        <v>27666415391</v>
      </c>
      <c r="AQ5" s="14">
        <v>1524645081</v>
      </c>
      <c r="AR5" s="14">
        <v>38435156</v>
      </c>
      <c r="AS5" s="14">
        <v>-420160</v>
      </c>
      <c r="AT5" s="14">
        <v>110331929</v>
      </c>
      <c r="AU5" s="14">
        <v>5455887</v>
      </c>
      <c r="AV5" s="14">
        <v>1192852166</v>
      </c>
      <c r="AW5" s="14">
        <v>679000000</v>
      </c>
      <c r="AX5" s="14">
        <v>2898709</v>
      </c>
      <c r="AY5" s="15"/>
      <c r="AZ5" s="14">
        <v>3987489</v>
      </c>
      <c r="BA5" s="16">
        <f t="shared" ref="BA5:BA27" si="0">SUM(C5:AZ5)</f>
        <v>51288253330</v>
      </c>
    </row>
    <row r="6" spans="1:53" x14ac:dyDescent="0.35">
      <c r="A6" s="1" t="s">
        <v>15</v>
      </c>
      <c r="B6" s="1" t="s">
        <v>142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4">
        <v>11732</v>
      </c>
      <c r="O6" s="15"/>
      <c r="P6" s="15"/>
      <c r="Q6" s="15"/>
      <c r="R6" s="15"/>
      <c r="S6" s="15"/>
      <c r="T6" s="14">
        <v>28771692</v>
      </c>
      <c r="U6" s="14">
        <v>31074351</v>
      </c>
      <c r="V6" s="15"/>
      <c r="W6" s="15"/>
      <c r="X6" s="14">
        <v>30983685</v>
      </c>
      <c r="Y6" s="15"/>
      <c r="Z6" s="15"/>
      <c r="AA6" s="15"/>
      <c r="AB6" s="14">
        <v>4737857055</v>
      </c>
      <c r="AC6" s="17">
        <v>0</v>
      </c>
      <c r="AD6" s="15"/>
      <c r="AE6" s="15"/>
      <c r="AF6" s="15"/>
      <c r="AG6" s="15"/>
      <c r="AH6" s="15"/>
      <c r="AI6" s="15"/>
      <c r="AJ6" s="15"/>
      <c r="AK6" s="15"/>
      <c r="AL6" s="14">
        <v>26989469</v>
      </c>
      <c r="AM6" s="15"/>
      <c r="AN6" s="15"/>
      <c r="AO6" s="15"/>
      <c r="AP6" s="14">
        <v>8780521403</v>
      </c>
      <c r="AQ6" s="14">
        <v>1524642546</v>
      </c>
      <c r="AR6" s="14">
        <v>6322953</v>
      </c>
      <c r="AS6" s="15"/>
      <c r="AT6" s="15"/>
      <c r="AU6" s="14">
        <v>5455887</v>
      </c>
      <c r="AV6" s="14">
        <v>8282055</v>
      </c>
      <c r="AW6" s="17">
        <v>0</v>
      </c>
      <c r="AX6" s="15"/>
      <c r="AY6" s="15"/>
      <c r="AZ6" s="17">
        <v>0</v>
      </c>
      <c r="BA6" s="16">
        <f t="shared" si="0"/>
        <v>15180912828</v>
      </c>
    </row>
    <row r="7" spans="1:53" x14ac:dyDescent="0.35">
      <c r="A7" s="1" t="s">
        <v>16</v>
      </c>
      <c r="B7" s="1" t="s">
        <v>143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6">
        <f t="shared" si="0"/>
        <v>0</v>
      </c>
    </row>
    <row r="8" spans="1:53" x14ac:dyDescent="0.35">
      <c r="A8" s="1" t="s">
        <v>17</v>
      </c>
      <c r="B8" s="1" t="s">
        <v>144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4">
        <v>11732</v>
      </c>
      <c r="O8" s="15"/>
      <c r="P8" s="15"/>
      <c r="Q8" s="15"/>
      <c r="R8" s="15"/>
      <c r="S8" s="15"/>
      <c r="T8" s="14">
        <v>28771692</v>
      </c>
      <c r="U8" s="14">
        <v>31074351</v>
      </c>
      <c r="V8" s="15"/>
      <c r="W8" s="15"/>
      <c r="X8" s="14">
        <v>30983685</v>
      </c>
      <c r="Y8" s="15"/>
      <c r="Z8" s="15"/>
      <c r="AA8" s="15"/>
      <c r="AB8" s="14">
        <v>4737857055</v>
      </c>
      <c r="AC8" s="17">
        <v>0</v>
      </c>
      <c r="AD8" s="15"/>
      <c r="AE8" s="15"/>
      <c r="AF8" s="15"/>
      <c r="AG8" s="15"/>
      <c r="AH8" s="15"/>
      <c r="AI8" s="15"/>
      <c r="AJ8" s="15"/>
      <c r="AK8" s="15"/>
      <c r="AL8" s="14">
        <v>26989469</v>
      </c>
      <c r="AM8" s="15"/>
      <c r="AN8" s="15"/>
      <c r="AO8" s="15"/>
      <c r="AP8" s="14">
        <v>8780521403</v>
      </c>
      <c r="AQ8" s="14">
        <v>1524642546</v>
      </c>
      <c r="AR8" s="14">
        <v>6322953</v>
      </c>
      <c r="AS8" s="15"/>
      <c r="AT8" s="15"/>
      <c r="AU8" s="14">
        <v>5455887</v>
      </c>
      <c r="AV8" s="14">
        <v>8282055</v>
      </c>
      <c r="AW8" s="17">
        <v>0</v>
      </c>
      <c r="AX8" s="15"/>
      <c r="AY8" s="15"/>
      <c r="AZ8" s="17">
        <v>0</v>
      </c>
      <c r="BA8" s="16">
        <f t="shared" si="0"/>
        <v>15180912828</v>
      </c>
    </row>
    <row r="9" spans="1:53" x14ac:dyDescent="0.35">
      <c r="A9" s="1" t="s">
        <v>0</v>
      </c>
      <c r="B9" s="1" t="s">
        <v>102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6"/>
    </row>
    <row r="10" spans="1:53" x14ac:dyDescent="0.35">
      <c r="A10" s="1" t="s">
        <v>1</v>
      </c>
      <c r="B10" s="1" t="s">
        <v>103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4">
        <v>1258802041</v>
      </c>
      <c r="AC10" s="17">
        <v>0</v>
      </c>
      <c r="AD10" s="15"/>
      <c r="AE10" s="15"/>
      <c r="AF10" s="15"/>
      <c r="AG10" s="15"/>
      <c r="AH10" s="15"/>
      <c r="AI10" s="15"/>
      <c r="AJ10" s="15"/>
      <c r="AK10" s="15"/>
      <c r="AL10" s="14">
        <v>26989469</v>
      </c>
      <c r="AM10" s="15"/>
      <c r="AN10" s="15"/>
      <c r="AO10" s="15"/>
      <c r="AP10" s="14">
        <v>7057371756</v>
      </c>
      <c r="AQ10" s="14">
        <v>705274047</v>
      </c>
      <c r="AR10" s="15"/>
      <c r="AS10" s="15"/>
      <c r="AT10" s="15"/>
      <c r="AU10" s="15"/>
      <c r="AV10" s="14">
        <v>8282055</v>
      </c>
      <c r="AW10" s="17">
        <v>0</v>
      </c>
      <c r="AX10" s="15"/>
      <c r="AY10" s="15"/>
      <c r="AZ10" s="17">
        <v>0</v>
      </c>
      <c r="BA10" s="16">
        <f t="shared" si="0"/>
        <v>9056719368</v>
      </c>
    </row>
    <row r="11" spans="1:53" x14ac:dyDescent="0.35">
      <c r="A11" s="1" t="s">
        <v>2</v>
      </c>
      <c r="B11" s="1" t="s">
        <v>104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4">
        <v>34124802</v>
      </c>
      <c r="AC11" s="17">
        <v>0</v>
      </c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4">
        <v>868186301</v>
      </c>
      <c r="AQ11" s="14">
        <v>17520497</v>
      </c>
      <c r="AR11" s="15"/>
      <c r="AS11" s="15"/>
      <c r="AT11" s="15"/>
      <c r="AU11" s="15"/>
      <c r="AV11" s="15"/>
      <c r="AW11" s="17">
        <v>0</v>
      </c>
      <c r="AX11" s="15"/>
      <c r="AY11" s="15"/>
      <c r="AZ11" s="17">
        <v>0</v>
      </c>
      <c r="BA11" s="16">
        <f t="shared" si="0"/>
        <v>919831600</v>
      </c>
    </row>
    <row r="12" spans="1:53" x14ac:dyDescent="0.35">
      <c r="A12" s="1" t="s">
        <v>3</v>
      </c>
      <c r="B12" s="1" t="s">
        <v>105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7">
        <v>0</v>
      </c>
      <c r="AC12" s="17">
        <v>0</v>
      </c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7">
        <v>0</v>
      </c>
      <c r="AQ12" s="14">
        <v>379393200</v>
      </c>
      <c r="AR12" s="15"/>
      <c r="AS12" s="15"/>
      <c r="AT12" s="15"/>
      <c r="AU12" s="15"/>
      <c r="AV12" s="15"/>
      <c r="AW12" s="17">
        <v>0</v>
      </c>
      <c r="AX12" s="15"/>
      <c r="AY12" s="15"/>
      <c r="AZ12" s="17">
        <v>0</v>
      </c>
      <c r="BA12" s="16">
        <f t="shared" si="0"/>
        <v>379393200</v>
      </c>
    </row>
    <row r="13" spans="1:53" x14ac:dyDescent="0.35">
      <c r="A13" s="1" t="s">
        <v>4</v>
      </c>
      <c r="B13" s="1" t="s">
        <v>106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4">
        <v>28771692</v>
      </c>
      <c r="U13" s="14">
        <v>31074351</v>
      </c>
      <c r="V13" s="15"/>
      <c r="W13" s="15"/>
      <c r="X13" s="14">
        <v>30983685</v>
      </c>
      <c r="Y13" s="15"/>
      <c r="Z13" s="15"/>
      <c r="AA13" s="15"/>
      <c r="AB13" s="14">
        <v>3444930212</v>
      </c>
      <c r="AC13" s="17">
        <v>0</v>
      </c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4">
        <v>854963346</v>
      </c>
      <c r="AQ13" s="14">
        <v>422454802</v>
      </c>
      <c r="AR13" s="14">
        <v>6322953</v>
      </c>
      <c r="AS13" s="15"/>
      <c r="AT13" s="15"/>
      <c r="AU13" s="14">
        <v>5455887</v>
      </c>
      <c r="AV13" s="15"/>
      <c r="AW13" s="17">
        <v>0</v>
      </c>
      <c r="AX13" s="15"/>
      <c r="AY13" s="15"/>
      <c r="AZ13" s="17">
        <v>0</v>
      </c>
      <c r="BA13" s="16">
        <f t="shared" si="0"/>
        <v>4824956928</v>
      </c>
    </row>
    <row r="14" spans="1:53" x14ac:dyDescent="0.35">
      <c r="A14" s="1" t="s">
        <v>5</v>
      </c>
      <c r="B14" s="1" t="s">
        <v>107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4">
        <v>11732</v>
      </c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7">
        <v>0</v>
      </c>
      <c r="AC14" s="17">
        <v>0</v>
      </c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7">
        <v>0</v>
      </c>
      <c r="AQ14" s="17">
        <v>0</v>
      </c>
      <c r="AR14" s="15"/>
      <c r="AS14" s="15"/>
      <c r="AT14" s="15"/>
      <c r="AU14" s="15"/>
      <c r="AV14" s="15"/>
      <c r="AW14" s="17">
        <v>0</v>
      </c>
      <c r="AX14" s="15"/>
      <c r="AY14" s="15"/>
      <c r="AZ14" s="17">
        <v>0</v>
      </c>
      <c r="BA14" s="16">
        <f t="shared" si="0"/>
        <v>11732</v>
      </c>
    </row>
    <row r="15" spans="1:53" x14ac:dyDescent="0.35">
      <c r="A15" s="1" t="s">
        <v>29</v>
      </c>
      <c r="B15" s="1" t="s">
        <v>116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6"/>
    </row>
    <row r="16" spans="1:53" x14ac:dyDescent="0.35">
      <c r="A16" s="1" t="s">
        <v>30</v>
      </c>
      <c r="B16" s="1" t="s">
        <v>117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4">
        <v>28771692</v>
      </c>
      <c r="U16" s="14">
        <v>31074351</v>
      </c>
      <c r="V16" s="15"/>
      <c r="W16" s="15"/>
      <c r="X16" s="15"/>
      <c r="Y16" s="15"/>
      <c r="Z16" s="15"/>
      <c r="AA16" s="15"/>
      <c r="AB16" s="14">
        <v>527003668</v>
      </c>
      <c r="AC16" s="15"/>
      <c r="AD16" s="15"/>
      <c r="AE16" s="15"/>
      <c r="AF16" s="15"/>
      <c r="AG16" s="15"/>
      <c r="AH16" s="15"/>
      <c r="AI16" s="15"/>
      <c r="AJ16" s="15"/>
      <c r="AK16" s="15"/>
      <c r="AL16" s="14">
        <v>26989469</v>
      </c>
      <c r="AM16" s="15"/>
      <c r="AN16" s="15"/>
      <c r="AO16" s="15"/>
      <c r="AP16" s="14">
        <v>2947621385</v>
      </c>
      <c r="AQ16" s="14">
        <v>923880518</v>
      </c>
      <c r="AR16" s="14">
        <v>6322953</v>
      </c>
      <c r="AS16" s="15"/>
      <c r="AT16" s="15"/>
      <c r="AU16" s="15"/>
      <c r="AV16" s="14">
        <v>8282055</v>
      </c>
      <c r="AW16" s="15"/>
      <c r="AX16" s="15"/>
      <c r="AY16" s="15"/>
      <c r="AZ16" s="17">
        <v>0</v>
      </c>
      <c r="BA16" s="16">
        <f t="shared" si="0"/>
        <v>4499946091</v>
      </c>
    </row>
    <row r="17" spans="1:53" x14ac:dyDescent="0.35">
      <c r="A17" s="1" t="s">
        <v>31</v>
      </c>
      <c r="B17" s="1" t="s">
        <v>118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4">
        <v>3837237957</v>
      </c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4">
        <v>2120713676</v>
      </c>
      <c r="AQ17" s="14">
        <v>600762028</v>
      </c>
      <c r="AR17" s="15"/>
      <c r="AS17" s="15"/>
      <c r="AT17" s="15"/>
      <c r="AU17" s="14">
        <v>5455887</v>
      </c>
      <c r="AV17" s="15"/>
      <c r="AW17" s="15"/>
      <c r="AX17" s="15"/>
      <c r="AY17" s="15"/>
      <c r="AZ17" s="17">
        <v>0</v>
      </c>
      <c r="BA17" s="16">
        <f t="shared" si="0"/>
        <v>6564169548</v>
      </c>
    </row>
    <row r="18" spans="1:53" x14ac:dyDescent="0.35">
      <c r="A18" s="1" t="s">
        <v>32</v>
      </c>
      <c r="B18" s="1" t="s">
        <v>119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4">
        <v>11732</v>
      </c>
      <c r="O18" s="15"/>
      <c r="P18" s="15"/>
      <c r="Q18" s="15"/>
      <c r="R18" s="15"/>
      <c r="S18" s="15"/>
      <c r="T18" s="15"/>
      <c r="U18" s="15"/>
      <c r="V18" s="15"/>
      <c r="W18" s="15"/>
      <c r="X18" s="14">
        <v>30983685</v>
      </c>
      <c r="Y18" s="15"/>
      <c r="Z18" s="15"/>
      <c r="AA18" s="15"/>
      <c r="AB18" s="14">
        <v>37764895</v>
      </c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4">
        <v>197475918</v>
      </c>
      <c r="AQ18" s="17">
        <v>0</v>
      </c>
      <c r="AR18" s="15"/>
      <c r="AS18" s="15"/>
      <c r="AT18" s="15"/>
      <c r="AU18" s="15"/>
      <c r="AV18" s="15"/>
      <c r="AW18" s="15"/>
      <c r="AX18" s="15"/>
      <c r="AY18" s="15"/>
      <c r="AZ18" s="17">
        <v>0</v>
      </c>
      <c r="BA18" s="16">
        <f t="shared" si="0"/>
        <v>266236230</v>
      </c>
    </row>
    <row r="19" spans="1:53" x14ac:dyDescent="0.35">
      <c r="A19" s="1" t="s">
        <v>33</v>
      </c>
      <c r="B19" s="1" t="s">
        <v>120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4">
        <v>335875416</v>
      </c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4">
        <v>3502700326</v>
      </c>
      <c r="AQ19" s="17">
        <v>0</v>
      </c>
      <c r="AR19" s="15"/>
      <c r="AS19" s="15"/>
      <c r="AT19" s="15"/>
      <c r="AU19" s="15"/>
      <c r="AV19" s="15"/>
      <c r="AW19" s="15"/>
      <c r="AX19" s="15"/>
      <c r="AY19" s="15"/>
      <c r="AZ19" s="17">
        <v>0</v>
      </c>
      <c r="BA19" s="16">
        <f t="shared" si="0"/>
        <v>3838575742</v>
      </c>
    </row>
    <row r="20" spans="1:53" x14ac:dyDescent="0.35">
      <c r="A20" s="1" t="s">
        <v>34</v>
      </c>
      <c r="B20" s="1" t="s">
        <v>121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4">
        <v>-24881</v>
      </c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4">
        <v>12010098</v>
      </c>
      <c r="AQ20" s="17">
        <v>0</v>
      </c>
      <c r="AR20" s="15"/>
      <c r="AS20" s="15"/>
      <c r="AT20" s="15"/>
      <c r="AU20" s="15"/>
      <c r="AV20" s="15"/>
      <c r="AW20" s="15"/>
      <c r="AX20" s="15"/>
      <c r="AY20" s="15"/>
      <c r="AZ20" s="17">
        <v>0</v>
      </c>
      <c r="BA20" s="16">
        <f t="shared" si="0"/>
        <v>11985217</v>
      </c>
    </row>
    <row r="21" spans="1:53" x14ac:dyDescent="0.35">
      <c r="A21" s="1" t="s">
        <v>35</v>
      </c>
      <c r="B21" s="1" t="s">
        <v>122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6"/>
    </row>
    <row r="22" spans="1:53" x14ac:dyDescent="0.35">
      <c r="A22" s="1" t="s">
        <v>36</v>
      </c>
      <c r="B22" s="1" t="s">
        <v>123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4">
        <v>11732</v>
      </c>
      <c r="O22" s="15"/>
      <c r="P22" s="15"/>
      <c r="Q22" s="15"/>
      <c r="R22" s="15"/>
      <c r="S22" s="15"/>
      <c r="T22" s="14">
        <v>28771692</v>
      </c>
      <c r="U22" s="14">
        <v>31074351</v>
      </c>
      <c r="V22" s="15"/>
      <c r="W22" s="15"/>
      <c r="X22" s="14">
        <v>30983685</v>
      </c>
      <c r="Y22" s="15"/>
      <c r="Z22" s="15"/>
      <c r="AA22" s="15"/>
      <c r="AB22" s="14">
        <v>4717434594</v>
      </c>
      <c r="AC22" s="15"/>
      <c r="AD22" s="15"/>
      <c r="AE22" s="15"/>
      <c r="AF22" s="15"/>
      <c r="AG22" s="15"/>
      <c r="AH22" s="15"/>
      <c r="AI22" s="15"/>
      <c r="AJ22" s="15"/>
      <c r="AK22" s="15"/>
      <c r="AL22" s="14">
        <v>26989469</v>
      </c>
      <c r="AM22" s="15"/>
      <c r="AN22" s="15"/>
      <c r="AO22" s="15"/>
      <c r="AP22" s="14">
        <v>8698112591</v>
      </c>
      <c r="AQ22" s="14">
        <v>1519372581</v>
      </c>
      <c r="AR22" s="15"/>
      <c r="AS22" s="15"/>
      <c r="AT22" s="15"/>
      <c r="AU22" s="14">
        <v>5455887</v>
      </c>
      <c r="AV22" s="14">
        <v>8282055</v>
      </c>
      <c r="AW22" s="15"/>
      <c r="AX22" s="15"/>
      <c r="AY22" s="15"/>
      <c r="AZ22" s="17">
        <v>0</v>
      </c>
      <c r="BA22" s="16">
        <f t="shared" si="0"/>
        <v>15066488637</v>
      </c>
    </row>
    <row r="23" spans="1:53" x14ac:dyDescent="0.35">
      <c r="A23" s="1" t="s">
        <v>37</v>
      </c>
      <c r="B23" s="1" t="s">
        <v>124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4">
        <v>20422461</v>
      </c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4">
        <v>82408812</v>
      </c>
      <c r="AQ23" s="14">
        <v>5269965</v>
      </c>
      <c r="AR23" s="15"/>
      <c r="AS23" s="15"/>
      <c r="AT23" s="15"/>
      <c r="AU23" s="15"/>
      <c r="AV23" s="15"/>
      <c r="AW23" s="15"/>
      <c r="AX23" s="15"/>
      <c r="AY23" s="15"/>
      <c r="AZ23" s="17">
        <v>0</v>
      </c>
      <c r="BA23" s="16">
        <f t="shared" si="0"/>
        <v>108101238</v>
      </c>
    </row>
    <row r="24" spans="1:53" x14ac:dyDescent="0.35">
      <c r="A24" s="1" t="s">
        <v>52</v>
      </c>
      <c r="B24" s="1" t="s">
        <v>125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7">
        <v>0</v>
      </c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7">
        <v>0</v>
      </c>
      <c r="AQ24" s="17">
        <v>0</v>
      </c>
      <c r="AR24" s="14">
        <v>6322953</v>
      </c>
      <c r="AS24" s="15"/>
      <c r="AT24" s="15"/>
      <c r="AU24" s="15"/>
      <c r="AV24" s="15"/>
      <c r="AW24" s="15"/>
      <c r="AX24" s="15"/>
      <c r="AY24" s="15"/>
      <c r="AZ24" s="17">
        <v>0</v>
      </c>
      <c r="BA24" s="16">
        <f t="shared" si="0"/>
        <v>6322953</v>
      </c>
    </row>
    <row r="25" spans="1:53" x14ac:dyDescent="0.35">
      <c r="A25" s="1" t="s">
        <v>39</v>
      </c>
      <c r="B25" s="1" t="s">
        <v>126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6"/>
    </row>
    <row r="26" spans="1:53" x14ac:dyDescent="0.35">
      <c r="A26" s="1" t="s">
        <v>40</v>
      </c>
      <c r="B26" s="1" t="s">
        <v>127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4">
        <v>31074351</v>
      </c>
      <c r="V26" s="15"/>
      <c r="W26" s="15"/>
      <c r="X26" s="14">
        <v>30983685</v>
      </c>
      <c r="Y26" s="15"/>
      <c r="Z26" s="15"/>
      <c r="AA26" s="15"/>
      <c r="AB26" s="14">
        <v>174663444</v>
      </c>
      <c r="AC26" s="15"/>
      <c r="AD26" s="15"/>
      <c r="AE26" s="15"/>
      <c r="AF26" s="15"/>
      <c r="AG26" s="15"/>
      <c r="AH26" s="15"/>
      <c r="AI26" s="15"/>
      <c r="AJ26" s="15"/>
      <c r="AK26" s="15"/>
      <c r="AL26" s="14">
        <v>1515739</v>
      </c>
      <c r="AM26" s="15"/>
      <c r="AN26" s="15"/>
      <c r="AO26" s="15"/>
      <c r="AP26" s="14">
        <v>5021747398</v>
      </c>
      <c r="AQ26" s="14">
        <v>1524642546</v>
      </c>
      <c r="AR26" s="14">
        <v>6322953</v>
      </c>
      <c r="AS26" s="15"/>
      <c r="AT26" s="15"/>
      <c r="AU26" s="14">
        <v>5455887</v>
      </c>
      <c r="AV26" s="14">
        <v>8074614</v>
      </c>
      <c r="AW26" s="15"/>
      <c r="AX26" s="15"/>
      <c r="AY26" s="15"/>
      <c r="AZ26" s="17">
        <v>0</v>
      </c>
      <c r="BA26" s="16">
        <f t="shared" si="0"/>
        <v>6804480617</v>
      </c>
    </row>
    <row r="27" spans="1:53" x14ac:dyDescent="0.35">
      <c r="A27" s="1" t="s">
        <v>41</v>
      </c>
      <c r="B27" s="1" t="s">
        <v>128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4">
        <v>11732</v>
      </c>
      <c r="O27" s="15"/>
      <c r="P27" s="15"/>
      <c r="Q27" s="15"/>
      <c r="R27" s="15"/>
      <c r="S27" s="15"/>
      <c r="T27" s="14">
        <v>28771692</v>
      </c>
      <c r="U27" s="15"/>
      <c r="V27" s="15"/>
      <c r="W27" s="15"/>
      <c r="X27" s="15"/>
      <c r="Y27" s="15"/>
      <c r="Z27" s="15"/>
      <c r="AA27" s="15"/>
      <c r="AB27" s="14">
        <v>4563193611</v>
      </c>
      <c r="AC27" s="15"/>
      <c r="AD27" s="15"/>
      <c r="AE27" s="15"/>
      <c r="AF27" s="15"/>
      <c r="AG27" s="15"/>
      <c r="AH27" s="15"/>
      <c r="AI27" s="15"/>
      <c r="AJ27" s="15"/>
      <c r="AK27" s="15"/>
      <c r="AL27" s="14">
        <v>25473730</v>
      </c>
      <c r="AM27" s="15"/>
      <c r="AN27" s="15"/>
      <c r="AO27" s="15"/>
      <c r="AP27" s="14">
        <v>3758774005</v>
      </c>
      <c r="AQ27" s="17">
        <v>0</v>
      </c>
      <c r="AR27" s="15"/>
      <c r="AS27" s="15"/>
      <c r="AT27" s="15"/>
      <c r="AU27" s="15"/>
      <c r="AV27" s="14">
        <v>207441</v>
      </c>
      <c r="AW27" s="15"/>
      <c r="AX27" s="15"/>
      <c r="AY27" s="15"/>
      <c r="AZ27" s="17">
        <v>0</v>
      </c>
      <c r="BA27" s="16">
        <f t="shared" si="0"/>
        <v>8376432211</v>
      </c>
    </row>
    <row r="28" spans="1:53" x14ac:dyDescent="0.35">
      <c r="A28" s="1" t="s">
        <v>18</v>
      </c>
      <c r="B28" s="1" t="s">
        <v>145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7">
        <v>0</v>
      </c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7">
        <v>0</v>
      </c>
      <c r="AQ28" s="17">
        <v>0</v>
      </c>
      <c r="AR28" s="15"/>
      <c r="AS28" s="15"/>
      <c r="AT28" s="15"/>
      <c r="AU28" s="15"/>
      <c r="AV28" s="15"/>
      <c r="AW28" s="17">
        <v>0</v>
      </c>
      <c r="AX28" s="15"/>
      <c r="AY28" s="15"/>
      <c r="AZ28" s="17">
        <v>0</v>
      </c>
      <c r="BA28" s="16">
        <f t="shared" ref="BA28:BA78" si="1">SUM(C28:AZ28)</f>
        <v>0</v>
      </c>
    </row>
    <row r="29" spans="1:53" ht="16" x14ac:dyDescent="0.35">
      <c r="A29" s="1" t="s">
        <v>19</v>
      </c>
      <c r="B29" s="1" t="s">
        <v>146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6">
        <f t="shared" si="1"/>
        <v>0</v>
      </c>
    </row>
    <row r="30" spans="1:53" ht="16" x14ac:dyDescent="0.35">
      <c r="A30" s="1" t="s">
        <v>20</v>
      </c>
      <c r="B30" s="1" t="s">
        <v>147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7">
        <v>0</v>
      </c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7">
        <v>0</v>
      </c>
      <c r="AQ30" s="17">
        <v>0</v>
      </c>
      <c r="AR30" s="15"/>
      <c r="AS30" s="15"/>
      <c r="AT30" s="15"/>
      <c r="AU30" s="15"/>
      <c r="AV30" s="15"/>
      <c r="AW30" s="17">
        <v>0</v>
      </c>
      <c r="AX30" s="15"/>
      <c r="AY30" s="15"/>
      <c r="AZ30" s="17">
        <v>0</v>
      </c>
      <c r="BA30" s="16">
        <f t="shared" si="1"/>
        <v>0</v>
      </c>
    </row>
    <row r="31" spans="1:53" x14ac:dyDescent="0.35">
      <c r="A31" s="1" t="s">
        <v>11</v>
      </c>
      <c r="B31" s="1" t="s">
        <v>138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6"/>
    </row>
    <row r="32" spans="1:53" ht="16" x14ac:dyDescent="0.35">
      <c r="A32" s="1" t="s">
        <v>12</v>
      </c>
      <c r="B32" s="1" t="s">
        <v>139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7">
        <v>0</v>
      </c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7">
        <v>0</v>
      </c>
      <c r="AQ32" s="17">
        <v>0</v>
      </c>
      <c r="AR32" s="15"/>
      <c r="AS32" s="15"/>
      <c r="AT32" s="15"/>
      <c r="AU32" s="15"/>
      <c r="AV32" s="15"/>
      <c r="AW32" s="17">
        <v>0</v>
      </c>
      <c r="AX32" s="15"/>
      <c r="AY32" s="15"/>
      <c r="AZ32" s="17">
        <v>0</v>
      </c>
      <c r="BA32" s="16">
        <f t="shared" si="1"/>
        <v>0</v>
      </c>
    </row>
    <row r="33" spans="1:53" ht="16" x14ac:dyDescent="0.35">
      <c r="A33" s="1" t="s">
        <v>13</v>
      </c>
      <c r="B33" s="1" t="s">
        <v>140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7">
        <v>0</v>
      </c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7">
        <v>0</v>
      </c>
      <c r="AQ33" s="17">
        <v>0</v>
      </c>
      <c r="AR33" s="15"/>
      <c r="AS33" s="15"/>
      <c r="AT33" s="15"/>
      <c r="AU33" s="15"/>
      <c r="AV33" s="15"/>
      <c r="AW33" s="17">
        <v>0</v>
      </c>
      <c r="AX33" s="15"/>
      <c r="AY33" s="15"/>
      <c r="AZ33" s="17">
        <v>0</v>
      </c>
      <c r="BA33" s="16">
        <f t="shared" si="1"/>
        <v>0</v>
      </c>
    </row>
    <row r="34" spans="1:53" x14ac:dyDescent="0.35">
      <c r="A34" s="1" t="s">
        <v>29</v>
      </c>
      <c r="B34" s="1" t="s">
        <v>116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6"/>
    </row>
    <row r="35" spans="1:53" x14ac:dyDescent="0.35">
      <c r="A35" s="1" t="s">
        <v>30</v>
      </c>
      <c r="B35" s="1" t="s">
        <v>117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7">
        <v>0</v>
      </c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7">
        <v>0</v>
      </c>
      <c r="AQ35" s="17">
        <v>0</v>
      </c>
      <c r="AR35" s="15"/>
      <c r="AS35" s="15"/>
      <c r="AT35" s="15"/>
      <c r="AU35" s="15"/>
      <c r="AV35" s="15"/>
      <c r="AW35" s="15"/>
      <c r="AX35" s="15"/>
      <c r="AY35" s="15"/>
      <c r="AZ35" s="17">
        <v>0</v>
      </c>
      <c r="BA35" s="16">
        <f t="shared" si="1"/>
        <v>0</v>
      </c>
    </row>
    <row r="36" spans="1:53" x14ac:dyDescent="0.35">
      <c r="A36" s="1" t="s">
        <v>31</v>
      </c>
      <c r="B36" s="1" t="s">
        <v>118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7">
        <v>0</v>
      </c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7">
        <v>0</v>
      </c>
      <c r="AQ36" s="17">
        <v>0</v>
      </c>
      <c r="AR36" s="15"/>
      <c r="AS36" s="15"/>
      <c r="AT36" s="15"/>
      <c r="AU36" s="15"/>
      <c r="AV36" s="15"/>
      <c r="AW36" s="15"/>
      <c r="AX36" s="15"/>
      <c r="AY36" s="15"/>
      <c r="AZ36" s="17">
        <v>0</v>
      </c>
      <c r="BA36" s="16">
        <f t="shared" si="1"/>
        <v>0</v>
      </c>
    </row>
    <row r="37" spans="1:53" x14ac:dyDescent="0.35">
      <c r="A37" s="1" t="s">
        <v>32</v>
      </c>
      <c r="B37" s="1" t="s">
        <v>119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7">
        <v>0</v>
      </c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7">
        <v>0</v>
      </c>
      <c r="AQ37" s="17">
        <v>0</v>
      </c>
      <c r="AR37" s="15"/>
      <c r="AS37" s="15"/>
      <c r="AT37" s="15"/>
      <c r="AU37" s="15"/>
      <c r="AV37" s="15"/>
      <c r="AW37" s="15"/>
      <c r="AX37" s="15"/>
      <c r="AY37" s="15"/>
      <c r="AZ37" s="17">
        <v>0</v>
      </c>
      <c r="BA37" s="16">
        <f t="shared" si="1"/>
        <v>0</v>
      </c>
    </row>
    <row r="38" spans="1:53" x14ac:dyDescent="0.35">
      <c r="A38" s="1" t="s">
        <v>33</v>
      </c>
      <c r="B38" s="1" t="s">
        <v>120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7">
        <v>0</v>
      </c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7">
        <v>0</v>
      </c>
      <c r="AQ38" s="17">
        <v>0</v>
      </c>
      <c r="AR38" s="15"/>
      <c r="AS38" s="15"/>
      <c r="AT38" s="15"/>
      <c r="AU38" s="15"/>
      <c r="AV38" s="15"/>
      <c r="AW38" s="15"/>
      <c r="AX38" s="15"/>
      <c r="AY38" s="15"/>
      <c r="AZ38" s="17">
        <v>0</v>
      </c>
      <c r="BA38" s="16">
        <f t="shared" si="1"/>
        <v>0</v>
      </c>
    </row>
    <row r="39" spans="1:53" x14ac:dyDescent="0.35">
      <c r="A39" s="1" t="s">
        <v>34</v>
      </c>
      <c r="B39" s="1" t="s">
        <v>121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7">
        <v>0</v>
      </c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7">
        <v>0</v>
      </c>
      <c r="AQ39" s="17">
        <v>0</v>
      </c>
      <c r="AR39" s="15"/>
      <c r="AS39" s="15"/>
      <c r="AT39" s="15"/>
      <c r="AU39" s="15"/>
      <c r="AV39" s="15"/>
      <c r="AW39" s="15"/>
      <c r="AX39" s="15"/>
      <c r="AY39" s="15"/>
      <c r="AZ39" s="17">
        <v>0</v>
      </c>
      <c r="BA39" s="16">
        <f t="shared" si="1"/>
        <v>0</v>
      </c>
    </row>
    <row r="40" spans="1:53" x14ac:dyDescent="0.35">
      <c r="A40" s="1" t="s">
        <v>35</v>
      </c>
      <c r="B40" s="1" t="s">
        <v>122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6"/>
    </row>
    <row r="41" spans="1:53" x14ac:dyDescent="0.35">
      <c r="A41" s="1" t="s">
        <v>36</v>
      </c>
      <c r="B41" s="1" t="s">
        <v>123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7">
        <v>0</v>
      </c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7">
        <v>0</v>
      </c>
      <c r="AQ41" s="17">
        <v>0</v>
      </c>
      <c r="AR41" s="15"/>
      <c r="AS41" s="15"/>
      <c r="AT41" s="15"/>
      <c r="AU41" s="15"/>
      <c r="AV41" s="15"/>
      <c r="AW41" s="15"/>
      <c r="AX41" s="15"/>
      <c r="AY41" s="15"/>
      <c r="AZ41" s="17">
        <v>0</v>
      </c>
      <c r="BA41" s="16">
        <f t="shared" si="1"/>
        <v>0</v>
      </c>
    </row>
    <row r="42" spans="1:53" x14ac:dyDescent="0.35">
      <c r="A42" s="1" t="s">
        <v>37</v>
      </c>
      <c r="B42" s="1" t="s">
        <v>124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7">
        <v>0</v>
      </c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7">
        <v>0</v>
      </c>
      <c r="AQ42" s="17">
        <v>0</v>
      </c>
      <c r="AR42" s="15"/>
      <c r="AS42" s="15"/>
      <c r="AT42" s="15"/>
      <c r="AU42" s="15"/>
      <c r="AV42" s="15"/>
      <c r="AW42" s="15"/>
      <c r="AX42" s="15"/>
      <c r="AY42" s="15"/>
      <c r="AZ42" s="17">
        <v>0</v>
      </c>
      <c r="BA42" s="16">
        <f t="shared" si="1"/>
        <v>0</v>
      </c>
    </row>
    <row r="43" spans="1:53" x14ac:dyDescent="0.35">
      <c r="A43" s="1" t="s">
        <v>52</v>
      </c>
      <c r="B43" s="1" t="s">
        <v>125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7">
        <v>0</v>
      </c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7">
        <v>0</v>
      </c>
      <c r="AQ43" s="17">
        <v>0</v>
      </c>
      <c r="AR43" s="15"/>
      <c r="AS43" s="15"/>
      <c r="AT43" s="15"/>
      <c r="AU43" s="15"/>
      <c r="AV43" s="15"/>
      <c r="AW43" s="15"/>
      <c r="AX43" s="15"/>
      <c r="AY43" s="15"/>
      <c r="AZ43" s="17">
        <v>0</v>
      </c>
      <c r="BA43" s="16">
        <f t="shared" si="1"/>
        <v>0</v>
      </c>
    </row>
    <row r="44" spans="1:53" x14ac:dyDescent="0.35">
      <c r="A44" s="1" t="s">
        <v>39</v>
      </c>
      <c r="B44" s="1" t="s">
        <v>126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6"/>
    </row>
    <row r="45" spans="1:53" x14ac:dyDescent="0.35">
      <c r="A45" s="1" t="s">
        <v>40</v>
      </c>
      <c r="B45" s="1" t="s">
        <v>127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7">
        <v>0</v>
      </c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7">
        <v>0</v>
      </c>
      <c r="AQ45" s="17">
        <v>0</v>
      </c>
      <c r="AR45" s="15"/>
      <c r="AS45" s="15"/>
      <c r="AT45" s="15"/>
      <c r="AU45" s="15"/>
      <c r="AV45" s="15"/>
      <c r="AW45" s="15"/>
      <c r="AX45" s="15"/>
      <c r="AY45" s="15"/>
      <c r="AZ45" s="17">
        <v>0</v>
      </c>
      <c r="BA45" s="16">
        <f t="shared" si="1"/>
        <v>0</v>
      </c>
    </row>
    <row r="46" spans="1:53" x14ac:dyDescent="0.35">
      <c r="A46" s="1" t="s">
        <v>41</v>
      </c>
      <c r="B46" s="1" t="s">
        <v>128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7">
        <v>0</v>
      </c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7">
        <v>0</v>
      </c>
      <c r="AQ46" s="17">
        <v>0</v>
      </c>
      <c r="AR46" s="15"/>
      <c r="AS46" s="15"/>
      <c r="AT46" s="15"/>
      <c r="AU46" s="15"/>
      <c r="AV46" s="15"/>
      <c r="AW46" s="15"/>
      <c r="AX46" s="15"/>
      <c r="AY46" s="15"/>
      <c r="AZ46" s="17">
        <v>0</v>
      </c>
      <c r="BA46" s="16">
        <f t="shared" si="1"/>
        <v>0</v>
      </c>
    </row>
    <row r="47" spans="1:53" x14ac:dyDescent="0.35">
      <c r="A47" s="1" t="s">
        <v>43</v>
      </c>
      <c r="B47" s="1" t="s">
        <v>129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7">
        <v>0</v>
      </c>
      <c r="AC47" s="17">
        <v>0</v>
      </c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7">
        <v>0</v>
      </c>
      <c r="AQ47" s="17">
        <v>0</v>
      </c>
      <c r="AR47" s="15"/>
      <c r="AS47" s="15"/>
      <c r="AT47" s="15"/>
      <c r="AU47" s="15"/>
      <c r="AV47" s="15"/>
      <c r="AW47" s="15"/>
      <c r="AX47" s="15"/>
      <c r="AY47" s="15"/>
      <c r="AZ47" s="17">
        <v>0</v>
      </c>
      <c r="BA47" s="16"/>
    </row>
    <row r="48" spans="1:53" x14ac:dyDescent="0.35">
      <c r="A48" s="1" t="s">
        <v>21</v>
      </c>
      <c r="B48" s="1" t="s">
        <v>148</v>
      </c>
      <c r="C48" s="14">
        <v>49133786</v>
      </c>
      <c r="D48" s="14">
        <v>5315659</v>
      </c>
      <c r="E48" s="14">
        <v>1809457200</v>
      </c>
      <c r="F48" s="15"/>
      <c r="G48" s="14">
        <v>-44246633</v>
      </c>
      <c r="H48" s="14">
        <v>13834754</v>
      </c>
      <c r="I48" s="14">
        <v>619403718</v>
      </c>
      <c r="J48" s="14">
        <v>12789170</v>
      </c>
      <c r="K48" s="14">
        <v>269887278</v>
      </c>
      <c r="L48" s="14">
        <v>7460402</v>
      </c>
      <c r="M48" s="14">
        <v>27164429</v>
      </c>
      <c r="N48" s="14">
        <v>183844812</v>
      </c>
      <c r="O48" s="14">
        <v>11395158</v>
      </c>
      <c r="P48" s="14">
        <v>11976251</v>
      </c>
      <c r="Q48" s="14">
        <v>1772891356</v>
      </c>
      <c r="R48" s="14">
        <v>1510567</v>
      </c>
      <c r="S48" s="14">
        <v>46495</v>
      </c>
      <c r="T48" s="14">
        <v>69031901</v>
      </c>
      <c r="U48" s="14">
        <v>116049471</v>
      </c>
      <c r="V48" s="14">
        <v>23906966</v>
      </c>
      <c r="W48" s="14">
        <v>177507</v>
      </c>
      <c r="X48" s="14">
        <v>298001113</v>
      </c>
      <c r="Y48" s="15"/>
      <c r="Z48" s="14">
        <v>1572412134</v>
      </c>
      <c r="AA48" s="14">
        <v>3907306</v>
      </c>
      <c r="AB48" s="14">
        <v>645650653</v>
      </c>
      <c r="AC48" s="14">
        <v>286234904</v>
      </c>
      <c r="AD48" s="14">
        <v>86202769</v>
      </c>
      <c r="AE48" s="14">
        <v>10829595</v>
      </c>
      <c r="AF48" s="14">
        <v>4887909</v>
      </c>
      <c r="AG48" s="14">
        <v>7672225</v>
      </c>
      <c r="AH48" s="14">
        <v>969214285</v>
      </c>
      <c r="AI48" s="14">
        <v>4041998</v>
      </c>
      <c r="AJ48" s="14">
        <v>6803490</v>
      </c>
      <c r="AK48" s="14">
        <v>1830629968</v>
      </c>
      <c r="AL48" s="14">
        <v>150846539</v>
      </c>
      <c r="AM48" s="14">
        <v>52796095</v>
      </c>
      <c r="AN48" s="14">
        <v>2397793</v>
      </c>
      <c r="AO48" s="14">
        <v>4315404675</v>
      </c>
      <c r="AP48" s="14">
        <v>18885893988</v>
      </c>
      <c r="AQ48" s="14">
        <v>2535</v>
      </c>
      <c r="AR48" s="14">
        <v>32112203</v>
      </c>
      <c r="AS48" s="14">
        <v>-420160</v>
      </c>
      <c r="AT48" s="14">
        <v>110331929</v>
      </c>
      <c r="AU48" s="15"/>
      <c r="AV48" s="14">
        <v>1184570111</v>
      </c>
      <c r="AW48" s="14">
        <v>679000000</v>
      </c>
      <c r="AX48" s="14">
        <v>2898709</v>
      </c>
      <c r="AY48" s="15"/>
      <c r="AZ48" s="14">
        <v>3987489</v>
      </c>
      <c r="BA48" s="16">
        <f t="shared" si="1"/>
        <v>36107340502</v>
      </c>
    </row>
    <row r="49" spans="1:53" x14ac:dyDescent="0.35">
      <c r="A49" s="1" t="s">
        <v>22</v>
      </c>
      <c r="B49" s="1" t="s">
        <v>149</v>
      </c>
      <c r="C49" s="14">
        <v>49133786</v>
      </c>
      <c r="D49" s="14">
        <v>5315659</v>
      </c>
      <c r="E49" s="14">
        <v>1809457200</v>
      </c>
      <c r="F49" s="15"/>
      <c r="G49" s="14">
        <v>-44246633</v>
      </c>
      <c r="H49" s="14">
        <v>13834754</v>
      </c>
      <c r="I49" s="14">
        <v>619403718</v>
      </c>
      <c r="J49" s="14">
        <v>12789170</v>
      </c>
      <c r="K49" s="14">
        <v>269887278</v>
      </c>
      <c r="L49" s="14">
        <v>7460402</v>
      </c>
      <c r="M49" s="14">
        <v>27164429</v>
      </c>
      <c r="N49" s="14">
        <v>183844812</v>
      </c>
      <c r="O49" s="14">
        <v>11395158</v>
      </c>
      <c r="P49" s="14">
        <v>11976251</v>
      </c>
      <c r="Q49" s="14">
        <v>1772891356</v>
      </c>
      <c r="R49" s="14">
        <v>1510567</v>
      </c>
      <c r="S49" s="14">
        <v>46495</v>
      </c>
      <c r="T49" s="14">
        <v>69031901</v>
      </c>
      <c r="U49" s="14">
        <v>116049471</v>
      </c>
      <c r="V49" s="14">
        <v>23906966</v>
      </c>
      <c r="W49" s="14">
        <v>177507</v>
      </c>
      <c r="X49" s="14">
        <v>298001113</v>
      </c>
      <c r="Y49" s="15"/>
      <c r="Z49" s="14">
        <v>1572412134</v>
      </c>
      <c r="AA49" s="14">
        <v>3907306</v>
      </c>
      <c r="AB49" s="14">
        <v>645650653</v>
      </c>
      <c r="AC49" s="14">
        <v>286234904</v>
      </c>
      <c r="AD49" s="14">
        <v>86202769</v>
      </c>
      <c r="AE49" s="14">
        <v>10829595</v>
      </c>
      <c r="AF49" s="14">
        <v>4887909</v>
      </c>
      <c r="AG49" s="14">
        <v>7672225</v>
      </c>
      <c r="AH49" s="14">
        <v>969214285</v>
      </c>
      <c r="AI49" s="14">
        <v>4041998</v>
      </c>
      <c r="AJ49" s="14">
        <v>6803490</v>
      </c>
      <c r="AK49" s="14">
        <v>1830629968</v>
      </c>
      <c r="AL49" s="14">
        <v>150846539</v>
      </c>
      <c r="AM49" s="14">
        <v>52796095</v>
      </c>
      <c r="AN49" s="14">
        <v>2397793</v>
      </c>
      <c r="AO49" s="14">
        <v>4315404675</v>
      </c>
      <c r="AP49" s="14">
        <v>18885893988</v>
      </c>
      <c r="AQ49" s="14">
        <v>2535</v>
      </c>
      <c r="AR49" s="14">
        <v>32112203</v>
      </c>
      <c r="AS49" s="14">
        <v>-420160</v>
      </c>
      <c r="AT49" s="14">
        <v>110331929</v>
      </c>
      <c r="AU49" s="15"/>
      <c r="AV49" s="14">
        <v>1184570111</v>
      </c>
      <c r="AW49" s="14">
        <v>679000000</v>
      </c>
      <c r="AX49" s="14">
        <v>2898709</v>
      </c>
      <c r="AY49" s="15"/>
      <c r="AZ49" s="14">
        <v>3987489</v>
      </c>
      <c r="BA49" s="16">
        <f t="shared" si="1"/>
        <v>36107340502</v>
      </c>
    </row>
    <row r="50" spans="1:53" x14ac:dyDescent="0.35">
      <c r="A50" s="1" t="s">
        <v>6</v>
      </c>
      <c r="B50" s="1" t="s">
        <v>108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6"/>
    </row>
    <row r="51" spans="1:53" x14ac:dyDescent="0.35">
      <c r="A51" s="1" t="s">
        <v>7</v>
      </c>
      <c r="B51" s="1" t="s">
        <v>109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6">
        <f t="shared" si="1"/>
        <v>0</v>
      </c>
    </row>
    <row r="52" spans="1:53" x14ac:dyDescent="0.35">
      <c r="A52" s="1" t="s">
        <v>9</v>
      </c>
      <c r="B52" s="1" t="s">
        <v>130</v>
      </c>
      <c r="C52" s="15"/>
      <c r="D52" s="14">
        <v>2766331</v>
      </c>
      <c r="E52" s="14">
        <v>143681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4">
        <v>25265195</v>
      </c>
      <c r="V52" s="14">
        <v>1819842</v>
      </c>
      <c r="W52" s="15"/>
      <c r="X52" s="15"/>
      <c r="Y52" s="15"/>
      <c r="Z52" s="14">
        <v>4313596</v>
      </c>
      <c r="AA52" s="15"/>
      <c r="AB52" s="17">
        <v>0</v>
      </c>
      <c r="AC52" s="17">
        <v>0</v>
      </c>
      <c r="AD52" s="14">
        <v>3142610</v>
      </c>
      <c r="AE52" s="15"/>
      <c r="AF52" s="15"/>
      <c r="AG52" s="14">
        <v>1328495</v>
      </c>
      <c r="AH52" s="15"/>
      <c r="AI52" s="15"/>
      <c r="AJ52" s="15"/>
      <c r="AK52" s="14">
        <v>1028404</v>
      </c>
      <c r="AL52" s="14">
        <v>29455571</v>
      </c>
      <c r="AM52" s="15"/>
      <c r="AN52" s="15"/>
      <c r="AO52" s="15"/>
      <c r="AP52" s="14">
        <v>1129563030</v>
      </c>
      <c r="AQ52" s="17">
        <v>0</v>
      </c>
      <c r="AR52" s="14">
        <v>593226</v>
      </c>
      <c r="AS52" s="15"/>
      <c r="AT52" s="15"/>
      <c r="AU52" s="15"/>
      <c r="AV52" s="14">
        <v>-10403144</v>
      </c>
      <c r="AW52" s="14">
        <v>6990228</v>
      </c>
      <c r="AX52" s="17">
        <v>0</v>
      </c>
      <c r="AY52" s="15"/>
      <c r="AZ52" s="17">
        <v>0</v>
      </c>
      <c r="BA52" s="16">
        <f t="shared" si="1"/>
        <v>1196007065</v>
      </c>
    </row>
    <row r="53" spans="1:53" x14ac:dyDescent="0.35">
      <c r="A53" s="1" t="s">
        <v>10</v>
      </c>
      <c r="B53" s="1" t="s">
        <v>131</v>
      </c>
      <c r="C53" s="15"/>
      <c r="D53" s="15"/>
      <c r="E53" s="14">
        <v>15690050</v>
      </c>
      <c r="F53" s="15"/>
      <c r="G53" s="14">
        <v>2364260</v>
      </c>
      <c r="H53" s="15"/>
      <c r="I53" s="15"/>
      <c r="J53" s="15"/>
      <c r="K53" s="14">
        <v>3292266</v>
      </c>
      <c r="L53" s="15"/>
      <c r="M53" s="15"/>
      <c r="N53" s="14">
        <v>2666234</v>
      </c>
      <c r="O53" s="15"/>
      <c r="P53" s="15"/>
      <c r="Q53" s="15"/>
      <c r="R53" s="15"/>
      <c r="S53" s="14">
        <v>298</v>
      </c>
      <c r="T53" s="15"/>
      <c r="U53" s="14">
        <v>5988475</v>
      </c>
      <c r="V53" s="15"/>
      <c r="W53" s="15"/>
      <c r="X53" s="15"/>
      <c r="Y53" s="15"/>
      <c r="Z53" s="14">
        <v>9828693</v>
      </c>
      <c r="AA53" s="15"/>
      <c r="AB53" s="14">
        <v>3659923</v>
      </c>
      <c r="AC53" s="17">
        <v>0</v>
      </c>
      <c r="AD53" s="15"/>
      <c r="AE53" s="15"/>
      <c r="AF53" s="15"/>
      <c r="AG53" s="17">
        <v>0</v>
      </c>
      <c r="AH53" s="14">
        <v>38039585</v>
      </c>
      <c r="AI53" s="15"/>
      <c r="AJ53" s="15"/>
      <c r="AK53" s="15"/>
      <c r="AL53" s="14">
        <v>52124</v>
      </c>
      <c r="AM53" s="14">
        <v>11690056</v>
      </c>
      <c r="AN53" s="15"/>
      <c r="AO53" s="14">
        <v>12396520</v>
      </c>
      <c r="AP53" s="14">
        <v>118391036</v>
      </c>
      <c r="AQ53" s="17">
        <v>0</v>
      </c>
      <c r="AR53" s="15"/>
      <c r="AS53" s="15"/>
      <c r="AT53" s="14">
        <v>317801</v>
      </c>
      <c r="AU53" s="15"/>
      <c r="AV53" s="14">
        <v>162610048</v>
      </c>
      <c r="AW53" s="17">
        <v>0</v>
      </c>
      <c r="AX53" s="17">
        <v>0</v>
      </c>
      <c r="AY53" s="15"/>
      <c r="AZ53" s="14">
        <v>89971</v>
      </c>
      <c r="BA53" s="16">
        <f t="shared" si="1"/>
        <v>387077340</v>
      </c>
    </row>
    <row r="54" spans="1:53" x14ac:dyDescent="0.35">
      <c r="A54" s="1" t="s">
        <v>8</v>
      </c>
      <c r="B54" s="1" t="s">
        <v>110</v>
      </c>
      <c r="C54" s="15"/>
      <c r="D54" s="14">
        <v>2549328</v>
      </c>
      <c r="E54" s="14">
        <v>-144</v>
      </c>
      <c r="F54" s="15"/>
      <c r="G54" s="15"/>
      <c r="H54" s="15"/>
      <c r="I54" s="15"/>
      <c r="J54" s="15"/>
      <c r="K54" s="15"/>
      <c r="L54" s="15"/>
      <c r="M54" s="15"/>
      <c r="N54" s="14">
        <v>2738194</v>
      </c>
      <c r="O54" s="15"/>
      <c r="P54" s="15"/>
      <c r="Q54" s="15"/>
      <c r="R54" s="15"/>
      <c r="S54" s="14">
        <v>37628</v>
      </c>
      <c r="T54" s="15"/>
      <c r="U54" s="14">
        <v>7265910</v>
      </c>
      <c r="V54" s="15"/>
      <c r="W54" s="15"/>
      <c r="X54" s="15"/>
      <c r="Y54" s="15"/>
      <c r="Z54" s="17">
        <v>0</v>
      </c>
      <c r="AA54" s="15"/>
      <c r="AB54" s="14">
        <v>36644</v>
      </c>
      <c r="AC54" s="17">
        <v>0</v>
      </c>
      <c r="AD54" s="15"/>
      <c r="AE54" s="15"/>
      <c r="AF54" s="15"/>
      <c r="AG54" s="14">
        <v>256581</v>
      </c>
      <c r="AH54" s="15"/>
      <c r="AI54" s="15"/>
      <c r="AJ54" s="14">
        <v>6803490</v>
      </c>
      <c r="AK54" s="14">
        <v>27643930</v>
      </c>
      <c r="AL54" s="14">
        <v>1807057</v>
      </c>
      <c r="AM54" s="14">
        <v>8707548</v>
      </c>
      <c r="AN54" s="15"/>
      <c r="AO54" s="14">
        <v>337634639</v>
      </c>
      <c r="AP54" s="14">
        <v>5559582</v>
      </c>
      <c r="AQ54" s="17">
        <v>0</v>
      </c>
      <c r="AR54" s="14">
        <v>497898</v>
      </c>
      <c r="AS54" s="15"/>
      <c r="AT54" s="15"/>
      <c r="AU54" s="15"/>
      <c r="AV54" s="14">
        <v>6392903</v>
      </c>
      <c r="AW54" s="17">
        <v>0</v>
      </c>
      <c r="AX54" s="17">
        <v>0</v>
      </c>
      <c r="AY54" s="15"/>
      <c r="AZ54" s="17">
        <v>0</v>
      </c>
      <c r="BA54" s="16">
        <f t="shared" si="1"/>
        <v>407931188</v>
      </c>
    </row>
    <row r="55" spans="1:53" x14ac:dyDescent="0.35">
      <c r="A55" s="1" t="s">
        <v>24</v>
      </c>
      <c r="B55" s="1" t="s">
        <v>111</v>
      </c>
      <c r="C55" s="15"/>
      <c r="D55" s="15"/>
      <c r="E55" s="17">
        <v>0</v>
      </c>
      <c r="F55" s="15"/>
      <c r="G55" s="15"/>
      <c r="H55" s="15"/>
      <c r="I55" s="15"/>
      <c r="J55" s="15"/>
      <c r="K55" s="14">
        <v>10239541</v>
      </c>
      <c r="L55" s="15"/>
      <c r="M55" s="15"/>
      <c r="N55" s="15"/>
      <c r="O55" s="15"/>
      <c r="P55" s="15"/>
      <c r="Q55" s="15"/>
      <c r="R55" s="15"/>
      <c r="S55" s="14">
        <v>271</v>
      </c>
      <c r="T55" s="15"/>
      <c r="U55" s="15"/>
      <c r="V55" s="15"/>
      <c r="W55" s="15"/>
      <c r="X55" s="15"/>
      <c r="Y55" s="15"/>
      <c r="Z55" s="14">
        <v>4377371</v>
      </c>
      <c r="AA55" s="15"/>
      <c r="AB55" s="14">
        <v>1700690</v>
      </c>
      <c r="AC55" s="17">
        <v>0</v>
      </c>
      <c r="AD55" s="14">
        <v>229578</v>
      </c>
      <c r="AE55" s="15"/>
      <c r="AF55" s="15"/>
      <c r="AG55" s="17">
        <v>0</v>
      </c>
      <c r="AH55" s="14">
        <v>6274607</v>
      </c>
      <c r="AI55" s="15"/>
      <c r="AJ55" s="15"/>
      <c r="AK55" s="15"/>
      <c r="AL55" s="14">
        <v>4588955</v>
      </c>
      <c r="AM55" s="15"/>
      <c r="AN55" s="15"/>
      <c r="AO55" s="14">
        <v>737766</v>
      </c>
      <c r="AP55" s="14">
        <v>554075846</v>
      </c>
      <c r="AQ55" s="17">
        <v>0</v>
      </c>
      <c r="AR55" s="15"/>
      <c r="AS55" s="15"/>
      <c r="AT55" s="15"/>
      <c r="AU55" s="15"/>
      <c r="AV55" s="14">
        <v>297102811</v>
      </c>
      <c r="AW55" s="14">
        <v>4917745</v>
      </c>
      <c r="AX55" s="17">
        <v>0</v>
      </c>
      <c r="AY55" s="15"/>
      <c r="AZ55" s="14">
        <v>649865</v>
      </c>
      <c r="BA55" s="16">
        <f t="shared" si="1"/>
        <v>884895046</v>
      </c>
    </row>
    <row r="56" spans="1:53" x14ac:dyDescent="0.35">
      <c r="A56" s="1" t="s">
        <v>44</v>
      </c>
      <c r="B56" s="1" t="s">
        <v>132</v>
      </c>
      <c r="C56" s="14">
        <v>21918499</v>
      </c>
      <c r="D56" s="15"/>
      <c r="E56" s="14">
        <v>1383197966</v>
      </c>
      <c r="F56" s="15"/>
      <c r="G56" s="15"/>
      <c r="H56" s="14">
        <v>8826724</v>
      </c>
      <c r="I56" s="15"/>
      <c r="J56" s="14">
        <v>6749441</v>
      </c>
      <c r="K56" s="14">
        <v>66123761</v>
      </c>
      <c r="L56" s="15"/>
      <c r="M56" s="14">
        <v>17411025</v>
      </c>
      <c r="N56" s="14">
        <v>45602210</v>
      </c>
      <c r="O56" s="14">
        <v>4770113</v>
      </c>
      <c r="P56" s="14">
        <v>631920</v>
      </c>
      <c r="Q56" s="15"/>
      <c r="R56" s="14">
        <v>442079</v>
      </c>
      <c r="S56" s="14">
        <v>99605</v>
      </c>
      <c r="T56" s="14">
        <v>54890367</v>
      </c>
      <c r="U56" s="14">
        <v>36988414</v>
      </c>
      <c r="V56" s="14">
        <v>16710358</v>
      </c>
      <c r="W56" s="15"/>
      <c r="X56" s="14">
        <v>101338396</v>
      </c>
      <c r="Y56" s="15"/>
      <c r="Z56" s="14">
        <v>156464580</v>
      </c>
      <c r="AA56" s="14">
        <v>892117</v>
      </c>
      <c r="AB56" s="14">
        <v>106124168</v>
      </c>
      <c r="AC56" s="14">
        <v>241064058</v>
      </c>
      <c r="AD56" s="14">
        <v>25862442</v>
      </c>
      <c r="AE56" s="14">
        <v>4172144</v>
      </c>
      <c r="AF56" s="14">
        <v>1004760</v>
      </c>
      <c r="AG56" s="17">
        <v>0</v>
      </c>
      <c r="AH56" s="14">
        <v>250257488</v>
      </c>
      <c r="AI56" s="14">
        <v>4041998</v>
      </c>
      <c r="AJ56" s="15"/>
      <c r="AK56" s="14">
        <v>904008970</v>
      </c>
      <c r="AL56" s="14">
        <v>51326319</v>
      </c>
      <c r="AM56" s="14">
        <v>24991065</v>
      </c>
      <c r="AN56" s="14">
        <v>2397793</v>
      </c>
      <c r="AO56" s="14">
        <v>1376423379</v>
      </c>
      <c r="AP56" s="14">
        <v>4591252741</v>
      </c>
      <c r="AQ56" s="17">
        <v>0</v>
      </c>
      <c r="AR56" s="15"/>
      <c r="AS56" s="14">
        <v>844972</v>
      </c>
      <c r="AT56" s="14">
        <v>60831861</v>
      </c>
      <c r="AU56" s="15"/>
      <c r="AV56" s="14">
        <v>304258964</v>
      </c>
      <c r="AW56" s="14">
        <v>163363414</v>
      </c>
      <c r="AX56" s="17">
        <v>0</v>
      </c>
      <c r="AY56" s="15"/>
      <c r="AZ56" s="14">
        <v>790032</v>
      </c>
      <c r="BA56" s="16">
        <f t="shared" si="1"/>
        <v>10036074143</v>
      </c>
    </row>
    <row r="57" spans="1:53" x14ac:dyDescent="0.35">
      <c r="A57" s="1" t="s">
        <v>45</v>
      </c>
      <c r="B57" s="1" t="s">
        <v>133</v>
      </c>
      <c r="C57" s="15"/>
      <c r="D57" s="15"/>
      <c r="E57" s="14">
        <v>65990141</v>
      </c>
      <c r="F57" s="15"/>
      <c r="G57" s="14">
        <v>245241</v>
      </c>
      <c r="H57" s="15"/>
      <c r="I57" s="15"/>
      <c r="J57" s="15"/>
      <c r="K57" s="14">
        <v>10172272</v>
      </c>
      <c r="L57" s="15"/>
      <c r="M57" s="15"/>
      <c r="N57" s="14">
        <v>53252040</v>
      </c>
      <c r="O57" s="15"/>
      <c r="P57" s="15"/>
      <c r="Q57" s="15"/>
      <c r="R57" s="14">
        <v>967555</v>
      </c>
      <c r="S57" s="14">
        <v>71947</v>
      </c>
      <c r="T57" s="15"/>
      <c r="U57" s="15"/>
      <c r="V57" s="15"/>
      <c r="W57" s="14">
        <v>177507</v>
      </c>
      <c r="X57" s="15"/>
      <c r="Y57" s="15"/>
      <c r="Z57" s="14">
        <v>547237514</v>
      </c>
      <c r="AA57" s="15"/>
      <c r="AB57" s="17">
        <v>0</v>
      </c>
      <c r="AC57" s="17">
        <v>0</v>
      </c>
      <c r="AD57" s="14">
        <v>2050074</v>
      </c>
      <c r="AE57" s="15"/>
      <c r="AF57" s="15"/>
      <c r="AG57" s="14">
        <v>1932792</v>
      </c>
      <c r="AH57" s="14">
        <v>123912390</v>
      </c>
      <c r="AI57" s="15"/>
      <c r="AJ57" s="15"/>
      <c r="AK57" s="14">
        <v>10419401</v>
      </c>
      <c r="AL57" s="14">
        <v>8282186</v>
      </c>
      <c r="AM57" s="15"/>
      <c r="AN57" s="15"/>
      <c r="AO57" s="14">
        <v>494445254</v>
      </c>
      <c r="AP57" s="14">
        <v>2504090338</v>
      </c>
      <c r="AQ57" s="17">
        <v>0</v>
      </c>
      <c r="AR57" s="14">
        <v>13722429</v>
      </c>
      <c r="AS57" s="15"/>
      <c r="AT57" s="14">
        <v>23643138</v>
      </c>
      <c r="AU57" s="15"/>
      <c r="AV57" s="14">
        <v>36171190</v>
      </c>
      <c r="AW57" s="14">
        <v>38220250</v>
      </c>
      <c r="AX57" s="17">
        <v>0</v>
      </c>
      <c r="AY57" s="15"/>
      <c r="AZ57" s="17">
        <v>0</v>
      </c>
      <c r="BA57" s="16">
        <f t="shared" si="1"/>
        <v>3935003659</v>
      </c>
    </row>
    <row r="58" spans="1:53" ht="11.5" customHeight="1" x14ac:dyDescent="0.35">
      <c r="A58" s="1" t="s">
        <v>25</v>
      </c>
      <c r="B58" s="1" t="s">
        <v>112</v>
      </c>
      <c r="C58" s="15"/>
      <c r="D58" s="15"/>
      <c r="E58" s="14">
        <v>52299961</v>
      </c>
      <c r="F58" s="15"/>
      <c r="G58" s="14">
        <v>437629</v>
      </c>
      <c r="H58" s="15"/>
      <c r="I58" s="15"/>
      <c r="J58" s="15"/>
      <c r="K58" s="14">
        <v>106000347</v>
      </c>
      <c r="L58" s="15"/>
      <c r="M58" s="15"/>
      <c r="N58" s="14">
        <v>56110919</v>
      </c>
      <c r="O58" s="15"/>
      <c r="P58" s="15"/>
      <c r="Q58" s="15"/>
      <c r="R58" s="14">
        <v>70648</v>
      </c>
      <c r="S58" s="14">
        <v>2425</v>
      </c>
      <c r="T58" s="15"/>
      <c r="U58" s="14">
        <v>13313522</v>
      </c>
      <c r="V58" s="15"/>
      <c r="W58" s="15"/>
      <c r="X58" s="14">
        <v>2180086</v>
      </c>
      <c r="Y58" s="15"/>
      <c r="Z58" s="14">
        <v>228217610</v>
      </c>
      <c r="AA58" s="15"/>
      <c r="AB58" s="14">
        <v>469639593</v>
      </c>
      <c r="AC58" s="17">
        <v>0</v>
      </c>
      <c r="AD58" s="14">
        <v>11888300</v>
      </c>
      <c r="AE58" s="15"/>
      <c r="AF58" s="15"/>
      <c r="AG58" s="17">
        <v>0</v>
      </c>
      <c r="AH58" s="14">
        <v>147868393</v>
      </c>
      <c r="AI58" s="15"/>
      <c r="AJ58" s="15"/>
      <c r="AK58" s="14">
        <v>210562252</v>
      </c>
      <c r="AL58" s="14">
        <v>24128452</v>
      </c>
      <c r="AM58" s="15"/>
      <c r="AN58" s="15"/>
      <c r="AO58" s="14">
        <v>3528618</v>
      </c>
      <c r="AP58" s="14">
        <v>3438967585</v>
      </c>
      <c r="AQ58" s="17">
        <v>0</v>
      </c>
      <c r="AR58" s="15"/>
      <c r="AS58" s="15"/>
      <c r="AT58" s="14">
        <v>21494398</v>
      </c>
      <c r="AU58" s="15"/>
      <c r="AV58" s="14">
        <v>227290020</v>
      </c>
      <c r="AW58" s="17">
        <v>0</v>
      </c>
      <c r="AX58" s="17">
        <v>0</v>
      </c>
      <c r="AY58" s="15"/>
      <c r="AZ58" s="14">
        <v>109928</v>
      </c>
      <c r="BA58" s="16">
        <f t="shared" si="1"/>
        <v>5014110686</v>
      </c>
    </row>
    <row r="59" spans="1:53" x14ac:dyDescent="0.35">
      <c r="A59" s="1" t="s">
        <v>26</v>
      </c>
      <c r="B59" s="1" t="s">
        <v>113</v>
      </c>
      <c r="C59" s="14">
        <v>5896441</v>
      </c>
      <c r="D59" s="15"/>
      <c r="E59" s="14">
        <v>20549349</v>
      </c>
      <c r="F59" s="15"/>
      <c r="G59" s="15"/>
      <c r="H59" s="14">
        <v>1509628</v>
      </c>
      <c r="I59" s="15"/>
      <c r="J59" s="14">
        <v>5156355</v>
      </c>
      <c r="K59" s="14">
        <v>3201562</v>
      </c>
      <c r="L59" s="15"/>
      <c r="M59" s="15"/>
      <c r="N59" s="14">
        <v>8172978</v>
      </c>
      <c r="O59" s="14">
        <v>983928</v>
      </c>
      <c r="P59" s="15"/>
      <c r="Q59" s="15"/>
      <c r="R59" s="14">
        <v>27767</v>
      </c>
      <c r="S59" s="14">
        <v>-208660</v>
      </c>
      <c r="T59" s="14">
        <v>6482596</v>
      </c>
      <c r="U59" s="14">
        <v>9807601</v>
      </c>
      <c r="V59" s="15"/>
      <c r="W59" s="15"/>
      <c r="X59" s="14">
        <v>143181487</v>
      </c>
      <c r="Y59" s="15"/>
      <c r="Z59" s="14">
        <v>122419017</v>
      </c>
      <c r="AA59" s="14">
        <v>481334</v>
      </c>
      <c r="AB59" s="14">
        <v>8616511</v>
      </c>
      <c r="AC59" s="14">
        <v>13376354</v>
      </c>
      <c r="AD59" s="14">
        <v>2221929</v>
      </c>
      <c r="AE59" s="14">
        <v>736406</v>
      </c>
      <c r="AF59" s="15"/>
      <c r="AG59" s="17">
        <v>0</v>
      </c>
      <c r="AH59" s="14">
        <v>34177426</v>
      </c>
      <c r="AI59" s="15"/>
      <c r="AJ59" s="15"/>
      <c r="AK59" s="14">
        <v>220167582</v>
      </c>
      <c r="AL59" s="14">
        <v>5485906</v>
      </c>
      <c r="AM59" s="14">
        <v>1632946</v>
      </c>
      <c r="AN59" s="15"/>
      <c r="AO59" s="14">
        <v>446126447</v>
      </c>
      <c r="AP59" s="14">
        <v>834498669</v>
      </c>
      <c r="AQ59" s="17">
        <v>0</v>
      </c>
      <c r="AR59" s="14">
        <v>4069398</v>
      </c>
      <c r="AS59" s="15"/>
      <c r="AT59" s="14">
        <v>315297</v>
      </c>
      <c r="AU59" s="15"/>
      <c r="AV59" s="14">
        <v>11462636</v>
      </c>
      <c r="AW59" s="14">
        <v>42934253</v>
      </c>
      <c r="AX59" s="17">
        <v>0</v>
      </c>
      <c r="AY59" s="15"/>
      <c r="AZ59" s="14">
        <v>333742</v>
      </c>
      <c r="BA59" s="16">
        <f t="shared" si="1"/>
        <v>1953816885</v>
      </c>
    </row>
    <row r="60" spans="1:53" x14ac:dyDescent="0.35">
      <c r="A60" s="1" t="s">
        <v>27</v>
      </c>
      <c r="B60" s="1" t="s">
        <v>114</v>
      </c>
      <c r="C60" s="14">
        <v>21318846</v>
      </c>
      <c r="D60" s="15"/>
      <c r="E60" s="14">
        <v>20431402</v>
      </c>
      <c r="F60" s="15"/>
      <c r="G60" s="14">
        <v>-47454296</v>
      </c>
      <c r="H60" s="14">
        <v>3166793</v>
      </c>
      <c r="I60" s="15"/>
      <c r="J60" s="15"/>
      <c r="K60" s="14">
        <v>24181475</v>
      </c>
      <c r="L60" s="14">
        <v>7460402</v>
      </c>
      <c r="M60" s="14">
        <v>9753404</v>
      </c>
      <c r="N60" s="14">
        <v>3434665</v>
      </c>
      <c r="O60" s="14">
        <v>4545379</v>
      </c>
      <c r="P60" s="14">
        <v>10983630</v>
      </c>
      <c r="Q60" s="15"/>
      <c r="R60" s="14">
        <v>2518</v>
      </c>
      <c r="S60" s="14">
        <v>-1602</v>
      </c>
      <c r="T60" s="14">
        <v>1199286</v>
      </c>
      <c r="U60" s="14">
        <v>17420354</v>
      </c>
      <c r="V60" s="14">
        <v>3372879</v>
      </c>
      <c r="W60" s="15"/>
      <c r="X60" s="14">
        <v>51301144</v>
      </c>
      <c r="Y60" s="15"/>
      <c r="Z60" s="14">
        <v>289373358</v>
      </c>
      <c r="AA60" s="14">
        <v>2533855</v>
      </c>
      <c r="AB60" s="14">
        <v>30312094</v>
      </c>
      <c r="AC60" s="14">
        <v>31794492</v>
      </c>
      <c r="AD60" s="14">
        <v>3123259</v>
      </c>
      <c r="AE60" s="14">
        <v>1715064</v>
      </c>
      <c r="AF60" s="14">
        <v>3883149</v>
      </c>
      <c r="AG60" s="14">
        <v>667685</v>
      </c>
      <c r="AH60" s="14">
        <v>108657075</v>
      </c>
      <c r="AI60" s="15"/>
      <c r="AJ60" s="15"/>
      <c r="AK60" s="14">
        <v>241983469</v>
      </c>
      <c r="AL60" s="14">
        <v>13360590</v>
      </c>
      <c r="AM60" s="14">
        <v>5774480</v>
      </c>
      <c r="AN60" s="15"/>
      <c r="AO60" s="14">
        <v>457190191</v>
      </c>
      <c r="AP60" s="14">
        <v>3864395293</v>
      </c>
      <c r="AQ60" s="17">
        <v>0</v>
      </c>
      <c r="AR60" s="14">
        <v>13229252</v>
      </c>
      <c r="AS60" s="14">
        <v>-1389881</v>
      </c>
      <c r="AT60" s="14">
        <v>1706024</v>
      </c>
      <c r="AU60" s="15"/>
      <c r="AV60" s="14">
        <v>139598134</v>
      </c>
      <c r="AW60" s="14">
        <v>227489321</v>
      </c>
      <c r="AX60" s="14">
        <v>387351</v>
      </c>
      <c r="AY60" s="15"/>
      <c r="AZ60" s="14">
        <v>1613086</v>
      </c>
      <c r="BA60" s="16">
        <f t="shared" si="1"/>
        <v>5568513620</v>
      </c>
    </row>
    <row r="61" spans="1:53" x14ac:dyDescent="0.35">
      <c r="A61" s="1" t="s">
        <v>46</v>
      </c>
      <c r="B61" s="1" t="s">
        <v>134</v>
      </c>
      <c r="C61" s="15"/>
      <c r="D61" s="15"/>
      <c r="E61" s="14">
        <v>1825688</v>
      </c>
      <c r="F61" s="15"/>
      <c r="G61" s="14">
        <v>86921</v>
      </c>
      <c r="H61" s="15"/>
      <c r="I61" s="15"/>
      <c r="J61" s="15"/>
      <c r="K61" s="15"/>
      <c r="L61" s="15"/>
      <c r="M61" s="15"/>
      <c r="N61" s="15"/>
      <c r="O61" s="15"/>
      <c r="P61" s="14">
        <v>360701</v>
      </c>
      <c r="Q61" s="15"/>
      <c r="R61" s="15"/>
      <c r="S61" s="15"/>
      <c r="T61" s="15"/>
      <c r="U61" s="15"/>
      <c r="V61" s="15"/>
      <c r="W61" s="15"/>
      <c r="X61" s="15"/>
      <c r="Y61" s="15"/>
      <c r="Z61" s="14">
        <v>35186940</v>
      </c>
      <c r="AA61" s="15"/>
      <c r="AB61" s="17">
        <v>0</v>
      </c>
      <c r="AC61" s="17">
        <v>0</v>
      </c>
      <c r="AD61" s="14">
        <v>498406</v>
      </c>
      <c r="AE61" s="15"/>
      <c r="AF61" s="15"/>
      <c r="AG61" s="14">
        <v>3245072</v>
      </c>
      <c r="AH61" s="14">
        <v>207642105</v>
      </c>
      <c r="AI61" s="15"/>
      <c r="AJ61" s="15"/>
      <c r="AK61" s="14">
        <v>-26448042</v>
      </c>
      <c r="AL61" s="14">
        <v>12349742</v>
      </c>
      <c r="AM61" s="15"/>
      <c r="AN61" s="15"/>
      <c r="AO61" s="14">
        <v>701108836</v>
      </c>
      <c r="AP61" s="14">
        <v>1060068417</v>
      </c>
      <c r="AQ61" s="17">
        <v>0</v>
      </c>
      <c r="AR61" s="15"/>
      <c r="AS61" s="15"/>
      <c r="AT61" s="15"/>
      <c r="AU61" s="15"/>
      <c r="AV61" s="15"/>
      <c r="AW61" s="14">
        <v>5417</v>
      </c>
      <c r="AX61" s="17">
        <v>0</v>
      </c>
      <c r="AY61" s="15"/>
      <c r="AZ61" s="17">
        <v>0</v>
      </c>
      <c r="BA61" s="16">
        <f t="shared" si="1"/>
        <v>1995930203</v>
      </c>
    </row>
    <row r="62" spans="1:53" x14ac:dyDescent="0.35">
      <c r="A62" s="1" t="s">
        <v>47</v>
      </c>
      <c r="B62" s="1" t="s">
        <v>135</v>
      </c>
      <c r="C62" s="15"/>
      <c r="D62" s="15"/>
      <c r="E62" s="14">
        <v>249151136</v>
      </c>
      <c r="F62" s="15"/>
      <c r="G62" s="14">
        <v>-159278</v>
      </c>
      <c r="H62" s="14">
        <v>331609</v>
      </c>
      <c r="I62" s="14">
        <v>619403718</v>
      </c>
      <c r="J62" s="15"/>
      <c r="K62" s="14">
        <v>460887</v>
      </c>
      <c r="L62" s="15"/>
      <c r="M62" s="15"/>
      <c r="N62" s="14">
        <v>1128502</v>
      </c>
      <c r="O62" s="14">
        <v>1095738</v>
      </c>
      <c r="P62" s="15"/>
      <c r="Q62" s="14">
        <v>1772891356</v>
      </c>
      <c r="R62" s="15"/>
      <c r="S62" s="14">
        <v>44583</v>
      </c>
      <c r="T62" s="15"/>
      <c r="U62" s="15"/>
      <c r="V62" s="14">
        <v>2003887</v>
      </c>
      <c r="W62" s="15"/>
      <c r="X62" s="15"/>
      <c r="Y62" s="15"/>
      <c r="Z62" s="14">
        <v>173672947</v>
      </c>
      <c r="AA62" s="15"/>
      <c r="AB62" s="14">
        <v>244058</v>
      </c>
      <c r="AC62" s="17">
        <v>0</v>
      </c>
      <c r="AD62" s="14">
        <v>1201532</v>
      </c>
      <c r="AE62" s="14">
        <v>4205981</v>
      </c>
      <c r="AF62" s="15"/>
      <c r="AG62" s="17">
        <v>0</v>
      </c>
      <c r="AH62" s="14">
        <v>16660638</v>
      </c>
      <c r="AI62" s="15"/>
      <c r="AJ62" s="15"/>
      <c r="AK62" s="14">
        <v>188429026</v>
      </c>
      <c r="AL62" s="14">
        <v>9637</v>
      </c>
      <c r="AM62" s="15"/>
      <c r="AN62" s="15"/>
      <c r="AO62" s="14">
        <v>482901005</v>
      </c>
      <c r="AP62" s="14">
        <v>476451666</v>
      </c>
      <c r="AQ62" s="14">
        <v>1102</v>
      </c>
      <c r="AR62" s="15"/>
      <c r="AS62" s="14">
        <v>124749</v>
      </c>
      <c r="AT62" s="14">
        <v>2023410</v>
      </c>
      <c r="AU62" s="15"/>
      <c r="AV62" s="14">
        <v>10086549</v>
      </c>
      <c r="AW62" s="14">
        <v>26554037</v>
      </c>
      <c r="AX62" s="14">
        <v>439556</v>
      </c>
      <c r="AY62" s="15"/>
      <c r="AZ62" s="14">
        <v>400865</v>
      </c>
      <c r="BA62" s="16">
        <f t="shared" si="1"/>
        <v>4029758896</v>
      </c>
    </row>
    <row r="63" spans="1:53" x14ac:dyDescent="0.35">
      <c r="A63" s="1" t="s">
        <v>48</v>
      </c>
      <c r="B63" s="1" t="s">
        <v>136</v>
      </c>
      <c r="C63" s="15"/>
      <c r="D63" s="15"/>
      <c r="E63" s="14">
        <v>177970</v>
      </c>
      <c r="F63" s="15"/>
      <c r="G63" s="14">
        <v>232890</v>
      </c>
      <c r="H63" s="15"/>
      <c r="I63" s="15"/>
      <c r="J63" s="14">
        <v>883374</v>
      </c>
      <c r="K63" s="14">
        <v>127951</v>
      </c>
      <c r="L63" s="15"/>
      <c r="M63" s="15"/>
      <c r="N63" s="14">
        <v>10739070</v>
      </c>
      <c r="O63" s="15"/>
      <c r="P63" s="15"/>
      <c r="Q63" s="15"/>
      <c r="R63" s="15"/>
      <c r="S63" s="15"/>
      <c r="T63" s="14">
        <v>5469728</v>
      </c>
      <c r="U63" s="15"/>
      <c r="V63" s="15"/>
      <c r="W63" s="15"/>
      <c r="X63" s="15"/>
      <c r="Y63" s="15"/>
      <c r="Z63" s="14">
        <v>1320508</v>
      </c>
      <c r="AA63" s="15"/>
      <c r="AB63" s="14">
        <v>25316972</v>
      </c>
      <c r="AC63" s="17">
        <v>0</v>
      </c>
      <c r="AD63" s="14">
        <v>35984639</v>
      </c>
      <c r="AE63" s="15"/>
      <c r="AF63" s="15"/>
      <c r="AG63" s="14">
        <v>241600</v>
      </c>
      <c r="AH63" s="14">
        <v>35724578</v>
      </c>
      <c r="AI63" s="15"/>
      <c r="AJ63" s="15"/>
      <c r="AK63" s="14">
        <v>52834976</v>
      </c>
      <c r="AL63" s="15"/>
      <c r="AM63" s="15"/>
      <c r="AN63" s="15"/>
      <c r="AO63" s="14">
        <v>2912020</v>
      </c>
      <c r="AP63" s="14">
        <v>282901141</v>
      </c>
      <c r="AQ63" s="14">
        <v>1433</v>
      </c>
      <c r="AR63" s="15"/>
      <c r="AS63" s="15"/>
      <c r="AT63" s="15"/>
      <c r="AU63" s="15"/>
      <c r="AV63" s="15"/>
      <c r="AW63" s="14">
        <v>168525335</v>
      </c>
      <c r="AX63" s="14">
        <v>2071802</v>
      </c>
      <c r="AY63" s="15"/>
      <c r="AZ63" s="17">
        <v>0</v>
      </c>
      <c r="BA63" s="16">
        <f t="shared" si="1"/>
        <v>625465987</v>
      </c>
    </row>
    <row r="64" spans="1:53" x14ac:dyDescent="0.35">
      <c r="A64" s="1" t="s">
        <v>28</v>
      </c>
      <c r="B64" s="1" t="s">
        <v>115</v>
      </c>
      <c r="C64" s="15"/>
      <c r="D64" s="15"/>
      <c r="E64" s="17">
        <v>0</v>
      </c>
      <c r="F64" s="15"/>
      <c r="G64" s="15"/>
      <c r="H64" s="15"/>
      <c r="I64" s="15"/>
      <c r="J64" s="15"/>
      <c r="K64" s="14">
        <v>44486736</v>
      </c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7">
        <v>0</v>
      </c>
      <c r="AA64" s="15"/>
      <c r="AB64" s="17">
        <v>0</v>
      </c>
      <c r="AC64" s="17">
        <v>0</v>
      </c>
      <c r="AD64" s="15"/>
      <c r="AE64" s="15"/>
      <c r="AF64" s="15"/>
      <c r="AG64" s="17">
        <v>0</v>
      </c>
      <c r="AH64" s="15"/>
      <c r="AI64" s="15"/>
      <c r="AJ64" s="15"/>
      <c r="AK64" s="15"/>
      <c r="AL64" s="15"/>
      <c r="AM64" s="15"/>
      <c r="AN64" s="15"/>
      <c r="AO64" s="15"/>
      <c r="AP64" s="14">
        <v>25678644</v>
      </c>
      <c r="AQ64" s="17">
        <v>0</v>
      </c>
      <c r="AR64" s="15"/>
      <c r="AS64" s="15"/>
      <c r="AT64" s="15"/>
      <c r="AU64" s="15"/>
      <c r="AV64" s="15"/>
      <c r="AW64" s="17">
        <v>0</v>
      </c>
      <c r="AX64" s="17">
        <v>0</v>
      </c>
      <c r="AY64" s="15"/>
      <c r="AZ64" s="17">
        <v>0</v>
      </c>
      <c r="BA64" s="16">
        <f t="shared" si="1"/>
        <v>70165380</v>
      </c>
    </row>
    <row r="65" spans="1:53" x14ac:dyDescent="0.35">
      <c r="A65" s="1" t="s">
        <v>49</v>
      </c>
      <c r="B65" s="1" t="s">
        <v>137</v>
      </c>
      <c r="C65" s="15"/>
      <c r="D65" s="15"/>
      <c r="E65" s="17">
        <v>0</v>
      </c>
      <c r="F65" s="15"/>
      <c r="G65" s="15"/>
      <c r="H65" s="15"/>
      <c r="I65" s="15"/>
      <c r="J65" s="15"/>
      <c r="K65" s="14">
        <v>1600480</v>
      </c>
      <c r="L65" s="15"/>
      <c r="M65" s="15"/>
      <c r="N65" s="15"/>
      <c r="O65" s="15"/>
      <c r="P65" s="15"/>
      <c r="Q65" s="15"/>
      <c r="R65" s="15"/>
      <c r="S65" s="15"/>
      <c r="T65" s="14">
        <v>989924</v>
      </c>
      <c r="U65" s="15"/>
      <c r="V65" s="15"/>
      <c r="W65" s="15"/>
      <c r="X65" s="15"/>
      <c r="Y65" s="15"/>
      <c r="Z65" s="17">
        <v>0</v>
      </c>
      <c r="AA65" s="15"/>
      <c r="AB65" s="17">
        <v>0</v>
      </c>
      <c r="AC65" s="17">
        <v>0</v>
      </c>
      <c r="AD65" s="15"/>
      <c r="AE65" s="15"/>
      <c r="AF65" s="15"/>
      <c r="AG65" s="17">
        <v>0</v>
      </c>
      <c r="AH65" s="15"/>
      <c r="AI65" s="15"/>
      <c r="AJ65" s="15"/>
      <c r="AK65" s="15"/>
      <c r="AL65" s="15"/>
      <c r="AM65" s="15"/>
      <c r="AN65" s="15"/>
      <c r="AO65" s="15"/>
      <c r="AP65" s="15"/>
      <c r="AQ65" s="17">
        <v>0</v>
      </c>
      <c r="AR65" s="15"/>
      <c r="AS65" s="15"/>
      <c r="AT65" s="15"/>
      <c r="AU65" s="15"/>
      <c r="AV65" s="15"/>
      <c r="AW65" s="17">
        <v>0</v>
      </c>
      <c r="AX65" s="17">
        <v>0</v>
      </c>
      <c r="AY65" s="15"/>
      <c r="AZ65" s="17">
        <v>0</v>
      </c>
      <c r="BA65" s="16">
        <f t="shared" si="1"/>
        <v>2590404</v>
      </c>
    </row>
    <row r="66" spans="1:53" x14ac:dyDescent="0.35">
      <c r="A66" s="1" t="s">
        <v>29</v>
      </c>
      <c r="B66" s="1" t="s">
        <v>116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6"/>
    </row>
    <row r="67" spans="1:53" x14ac:dyDescent="0.35">
      <c r="A67" s="1" t="s">
        <v>30</v>
      </c>
      <c r="B67" s="1" t="s">
        <v>117</v>
      </c>
      <c r="C67" s="14">
        <v>49133786</v>
      </c>
      <c r="D67" s="14">
        <v>5315659</v>
      </c>
      <c r="E67" s="14">
        <v>212729421</v>
      </c>
      <c r="F67" s="15"/>
      <c r="G67" s="15"/>
      <c r="H67" s="14">
        <v>13834754</v>
      </c>
      <c r="I67" s="14">
        <v>542473776</v>
      </c>
      <c r="J67" s="14">
        <v>12789170</v>
      </c>
      <c r="K67" s="14">
        <v>269887278</v>
      </c>
      <c r="L67" s="14">
        <v>7460402</v>
      </c>
      <c r="M67" s="14">
        <v>27164430</v>
      </c>
      <c r="N67" s="14">
        <v>44602978</v>
      </c>
      <c r="O67" s="14">
        <v>11395158</v>
      </c>
      <c r="P67" s="14">
        <v>11976251</v>
      </c>
      <c r="Q67" s="14">
        <v>1695427716</v>
      </c>
      <c r="R67" s="14">
        <v>479893</v>
      </c>
      <c r="S67" s="14">
        <v>129017</v>
      </c>
      <c r="T67" s="14">
        <v>65797250</v>
      </c>
      <c r="U67" s="14">
        <v>76351621</v>
      </c>
      <c r="V67" s="14">
        <v>23906966</v>
      </c>
      <c r="W67" s="15"/>
      <c r="X67" s="15"/>
      <c r="Y67" s="15"/>
      <c r="Z67" s="14">
        <v>764993419</v>
      </c>
      <c r="AA67" s="14">
        <v>3907306</v>
      </c>
      <c r="AB67" s="14">
        <v>599966036</v>
      </c>
      <c r="AC67" s="14">
        <v>164131762</v>
      </c>
      <c r="AD67" s="14">
        <v>46206962</v>
      </c>
      <c r="AE67" s="14">
        <v>10829595</v>
      </c>
      <c r="AF67" s="14">
        <v>3251803</v>
      </c>
      <c r="AG67" s="14">
        <v>256580</v>
      </c>
      <c r="AH67" s="14">
        <v>202591140</v>
      </c>
      <c r="AI67" s="14">
        <v>4041998</v>
      </c>
      <c r="AJ67" s="15"/>
      <c r="AK67" s="14">
        <v>1389168104</v>
      </c>
      <c r="AL67" s="14">
        <v>150846539</v>
      </c>
      <c r="AM67" s="14">
        <v>52796095</v>
      </c>
      <c r="AN67" s="14">
        <v>1134450</v>
      </c>
      <c r="AO67" s="14">
        <v>1404312411</v>
      </c>
      <c r="AP67" s="14">
        <v>4585889436</v>
      </c>
      <c r="AQ67" s="14">
        <v>2535</v>
      </c>
      <c r="AR67" s="14">
        <v>32112203</v>
      </c>
      <c r="AS67" s="14">
        <v>-420160</v>
      </c>
      <c r="AT67" s="14">
        <v>55772059</v>
      </c>
      <c r="AU67" s="15"/>
      <c r="AV67" s="14">
        <v>1184570111</v>
      </c>
      <c r="AW67" s="14">
        <v>221016018</v>
      </c>
      <c r="AX67" s="14">
        <v>2898709</v>
      </c>
      <c r="AY67" s="15"/>
      <c r="AZ67" s="14">
        <v>3987489</v>
      </c>
      <c r="BA67" s="16">
        <f t="shared" si="1"/>
        <v>13955118126</v>
      </c>
    </row>
    <row r="68" spans="1:53" x14ac:dyDescent="0.35">
      <c r="A68" s="1" t="s">
        <v>31</v>
      </c>
      <c r="B68" s="1" t="s">
        <v>118</v>
      </c>
      <c r="C68" s="15"/>
      <c r="D68" s="15"/>
      <c r="E68" s="14">
        <v>1228778541</v>
      </c>
      <c r="F68" s="15"/>
      <c r="G68" s="14">
        <v>-44246633</v>
      </c>
      <c r="H68" s="15"/>
      <c r="I68" s="15"/>
      <c r="J68" s="15"/>
      <c r="K68" s="15"/>
      <c r="L68" s="15"/>
      <c r="M68" s="15"/>
      <c r="N68" s="17">
        <v>0</v>
      </c>
      <c r="O68" s="15"/>
      <c r="P68" s="15"/>
      <c r="Q68" s="14">
        <v>44379989</v>
      </c>
      <c r="R68" s="15"/>
      <c r="S68" s="14">
        <v>-149619</v>
      </c>
      <c r="T68" s="15"/>
      <c r="U68" s="14">
        <v>39697850</v>
      </c>
      <c r="V68" s="15"/>
      <c r="W68" s="15"/>
      <c r="X68" s="15"/>
      <c r="Y68" s="15"/>
      <c r="Z68" s="14">
        <v>650425349</v>
      </c>
      <c r="AA68" s="15"/>
      <c r="AB68" s="14">
        <v>9810739</v>
      </c>
      <c r="AC68" s="14">
        <v>19583112</v>
      </c>
      <c r="AD68" s="15"/>
      <c r="AE68" s="15"/>
      <c r="AF68" s="14">
        <v>605395</v>
      </c>
      <c r="AG68" s="14">
        <v>5482853</v>
      </c>
      <c r="AH68" s="14">
        <v>701660733</v>
      </c>
      <c r="AI68" s="15"/>
      <c r="AJ68" s="15"/>
      <c r="AK68" s="14">
        <v>302953</v>
      </c>
      <c r="AL68" s="15"/>
      <c r="AM68" s="15"/>
      <c r="AN68" s="14">
        <v>943714</v>
      </c>
      <c r="AO68" s="14">
        <v>2422890199</v>
      </c>
      <c r="AP68" s="14">
        <v>8642273574</v>
      </c>
      <c r="AQ68" s="17">
        <v>0</v>
      </c>
      <c r="AR68" s="15"/>
      <c r="AS68" s="17">
        <v>0</v>
      </c>
      <c r="AT68" s="14">
        <v>300356</v>
      </c>
      <c r="AU68" s="15"/>
      <c r="AV68" s="15"/>
      <c r="AW68" s="14">
        <v>381928363</v>
      </c>
      <c r="AX68" s="17">
        <v>0</v>
      </c>
      <c r="AY68" s="15"/>
      <c r="AZ68" s="17">
        <v>0</v>
      </c>
      <c r="BA68" s="16">
        <f t="shared" si="1"/>
        <v>14104667468</v>
      </c>
    </row>
    <row r="69" spans="1:53" x14ac:dyDescent="0.35">
      <c r="A69" s="1" t="s">
        <v>32</v>
      </c>
      <c r="B69" s="1" t="s">
        <v>119</v>
      </c>
      <c r="C69" s="15"/>
      <c r="D69" s="15"/>
      <c r="E69" s="14">
        <v>232928976</v>
      </c>
      <c r="F69" s="15"/>
      <c r="G69" s="15"/>
      <c r="H69" s="15"/>
      <c r="I69" s="15"/>
      <c r="J69" s="15"/>
      <c r="K69" s="15"/>
      <c r="L69" s="15"/>
      <c r="M69" s="15"/>
      <c r="N69" s="14">
        <v>12803900</v>
      </c>
      <c r="O69" s="15"/>
      <c r="P69" s="15"/>
      <c r="Q69" s="14">
        <v>53479</v>
      </c>
      <c r="R69" s="14">
        <v>401123</v>
      </c>
      <c r="S69" s="14">
        <v>43612</v>
      </c>
      <c r="T69" s="14">
        <v>3234641</v>
      </c>
      <c r="U69" s="15"/>
      <c r="V69" s="15"/>
      <c r="W69" s="15"/>
      <c r="X69" s="14">
        <v>298001113</v>
      </c>
      <c r="Y69" s="15"/>
      <c r="Z69" s="14">
        <v>64640470</v>
      </c>
      <c r="AA69" s="15"/>
      <c r="AB69" s="14">
        <v>22210511</v>
      </c>
      <c r="AC69" s="14">
        <v>1622683</v>
      </c>
      <c r="AD69" s="14">
        <v>2529665</v>
      </c>
      <c r="AE69" s="15"/>
      <c r="AF69" s="14">
        <v>601913</v>
      </c>
      <c r="AG69" s="17">
        <v>0</v>
      </c>
      <c r="AH69" s="14">
        <v>4067852</v>
      </c>
      <c r="AI69" s="15"/>
      <c r="AJ69" s="15"/>
      <c r="AK69" s="14">
        <v>4068291</v>
      </c>
      <c r="AL69" s="15"/>
      <c r="AM69" s="15"/>
      <c r="AN69" s="14">
        <v>42616</v>
      </c>
      <c r="AO69" s="14">
        <v>157906017</v>
      </c>
      <c r="AP69" s="14">
        <v>306136277</v>
      </c>
      <c r="AQ69" s="17">
        <v>0</v>
      </c>
      <c r="AR69" s="15"/>
      <c r="AS69" s="17">
        <v>0</v>
      </c>
      <c r="AT69" s="15"/>
      <c r="AU69" s="15"/>
      <c r="AV69" s="15"/>
      <c r="AW69" s="14">
        <v>80701896</v>
      </c>
      <c r="AX69" s="17">
        <v>0</v>
      </c>
      <c r="AY69" s="15"/>
      <c r="AZ69" s="17">
        <v>0</v>
      </c>
      <c r="BA69" s="16">
        <f t="shared" si="1"/>
        <v>1191995035</v>
      </c>
    </row>
    <row r="70" spans="1:53" x14ac:dyDescent="0.35">
      <c r="A70" s="1" t="s">
        <v>33</v>
      </c>
      <c r="B70" s="1" t="s">
        <v>120</v>
      </c>
      <c r="C70" s="15"/>
      <c r="D70" s="15"/>
      <c r="E70" s="14">
        <v>123904731</v>
      </c>
      <c r="F70" s="15"/>
      <c r="G70" s="15"/>
      <c r="H70" s="15"/>
      <c r="I70" s="14">
        <v>60144101</v>
      </c>
      <c r="J70" s="15"/>
      <c r="K70" s="15"/>
      <c r="L70" s="15"/>
      <c r="M70" s="15"/>
      <c r="N70" s="14">
        <v>93374900</v>
      </c>
      <c r="O70" s="15"/>
      <c r="P70" s="15"/>
      <c r="Q70" s="14">
        <v>11839090</v>
      </c>
      <c r="R70" s="14">
        <v>629551</v>
      </c>
      <c r="S70" s="14">
        <v>24440</v>
      </c>
      <c r="T70" s="15"/>
      <c r="U70" s="15"/>
      <c r="V70" s="15"/>
      <c r="W70" s="15"/>
      <c r="X70" s="15"/>
      <c r="Y70" s="15"/>
      <c r="Z70" s="14">
        <v>85497855</v>
      </c>
      <c r="AA70" s="15"/>
      <c r="AB70" s="14">
        <v>776637</v>
      </c>
      <c r="AC70" s="14">
        <v>51254994</v>
      </c>
      <c r="AD70" s="14">
        <v>37466142</v>
      </c>
      <c r="AE70" s="15"/>
      <c r="AF70" s="14">
        <v>298892</v>
      </c>
      <c r="AG70" s="17">
        <v>0</v>
      </c>
      <c r="AH70" s="14">
        <v>59397957</v>
      </c>
      <c r="AI70" s="15"/>
      <c r="AJ70" s="15"/>
      <c r="AK70" s="14">
        <v>388100049</v>
      </c>
      <c r="AL70" s="15"/>
      <c r="AM70" s="15"/>
      <c r="AN70" s="14">
        <v>277013</v>
      </c>
      <c r="AO70" s="14">
        <v>306549362</v>
      </c>
      <c r="AP70" s="14">
        <v>5127961662</v>
      </c>
      <c r="AQ70" s="17">
        <v>0</v>
      </c>
      <c r="AR70" s="15"/>
      <c r="AS70" s="17">
        <v>0</v>
      </c>
      <c r="AT70" s="14">
        <v>51895002</v>
      </c>
      <c r="AU70" s="15"/>
      <c r="AV70" s="15"/>
      <c r="AW70" s="14">
        <v>13166224</v>
      </c>
      <c r="AX70" s="17">
        <v>0</v>
      </c>
      <c r="AY70" s="15"/>
      <c r="AZ70" s="17">
        <v>0</v>
      </c>
      <c r="BA70" s="16">
        <f t="shared" si="1"/>
        <v>6412558602</v>
      </c>
    </row>
    <row r="71" spans="1:53" x14ac:dyDescent="0.35">
      <c r="A71" s="1" t="s">
        <v>34</v>
      </c>
      <c r="B71" s="1" t="s">
        <v>121</v>
      </c>
      <c r="C71" s="15"/>
      <c r="D71" s="15"/>
      <c r="E71" s="14">
        <v>11115531</v>
      </c>
      <c r="F71" s="15"/>
      <c r="G71" s="15"/>
      <c r="H71" s="15"/>
      <c r="I71" s="14">
        <v>16785841</v>
      </c>
      <c r="J71" s="15"/>
      <c r="K71" s="15"/>
      <c r="L71" s="15"/>
      <c r="M71" s="15"/>
      <c r="N71" s="14">
        <v>33063034</v>
      </c>
      <c r="O71" s="15"/>
      <c r="P71" s="15"/>
      <c r="Q71" s="14">
        <v>21191082</v>
      </c>
      <c r="R71" s="15"/>
      <c r="S71" s="14">
        <v>-954</v>
      </c>
      <c r="T71" s="15"/>
      <c r="U71" s="15"/>
      <c r="V71" s="15"/>
      <c r="W71" s="14">
        <v>177507</v>
      </c>
      <c r="X71" s="15"/>
      <c r="Y71" s="15"/>
      <c r="Z71" s="14">
        <v>6855041</v>
      </c>
      <c r="AA71" s="15"/>
      <c r="AB71" s="14">
        <v>12886729</v>
      </c>
      <c r="AC71" s="14">
        <v>49642353</v>
      </c>
      <c r="AD71" s="15"/>
      <c r="AE71" s="15"/>
      <c r="AF71" s="14">
        <v>129907</v>
      </c>
      <c r="AG71" s="14">
        <v>1932792</v>
      </c>
      <c r="AH71" s="14">
        <v>1496603</v>
      </c>
      <c r="AI71" s="15"/>
      <c r="AJ71" s="15"/>
      <c r="AK71" s="14">
        <v>48990570</v>
      </c>
      <c r="AL71" s="15"/>
      <c r="AM71" s="15"/>
      <c r="AN71" s="15"/>
      <c r="AO71" s="14">
        <v>23746686</v>
      </c>
      <c r="AP71" s="14">
        <v>223633039</v>
      </c>
      <c r="AQ71" s="17">
        <v>0</v>
      </c>
      <c r="AR71" s="15"/>
      <c r="AS71" s="17">
        <v>0</v>
      </c>
      <c r="AT71" s="14">
        <v>2364512</v>
      </c>
      <c r="AU71" s="15"/>
      <c r="AV71" s="15"/>
      <c r="AW71" s="14">
        <v>209100</v>
      </c>
      <c r="AX71" s="17">
        <v>0</v>
      </c>
      <c r="AY71" s="15"/>
      <c r="AZ71" s="17">
        <v>0</v>
      </c>
      <c r="BA71" s="16">
        <f t="shared" si="1"/>
        <v>454219373</v>
      </c>
    </row>
    <row r="72" spans="1:53" x14ac:dyDescent="0.35">
      <c r="A72" s="1" t="s">
        <v>35</v>
      </c>
      <c r="B72" s="1" t="s">
        <v>122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6"/>
    </row>
    <row r="73" spans="1:53" x14ac:dyDescent="0.35">
      <c r="A73" s="1" t="s">
        <v>36</v>
      </c>
      <c r="B73" s="1" t="s">
        <v>123</v>
      </c>
      <c r="C73" s="15"/>
      <c r="D73" s="14">
        <v>5315659</v>
      </c>
      <c r="E73" s="14">
        <v>1666344780</v>
      </c>
      <c r="F73" s="15"/>
      <c r="G73" s="14">
        <v>3366131</v>
      </c>
      <c r="H73" s="14">
        <v>13834754</v>
      </c>
      <c r="I73" s="14">
        <v>597439047</v>
      </c>
      <c r="J73" s="15"/>
      <c r="K73" s="14">
        <v>185829908</v>
      </c>
      <c r="L73" s="15"/>
      <c r="M73" s="15"/>
      <c r="N73" s="14">
        <v>163881713</v>
      </c>
      <c r="O73" s="15"/>
      <c r="P73" s="14">
        <v>11976251</v>
      </c>
      <c r="Q73" s="14">
        <v>1719503945</v>
      </c>
      <c r="R73" s="14">
        <v>415788</v>
      </c>
      <c r="S73" s="14">
        <v>156945</v>
      </c>
      <c r="T73" s="14">
        <v>62362897</v>
      </c>
      <c r="U73" s="14">
        <v>116049471</v>
      </c>
      <c r="V73" s="15"/>
      <c r="W73" s="15"/>
      <c r="X73" s="14">
        <v>298001113</v>
      </c>
      <c r="Y73" s="15"/>
      <c r="Z73" s="14">
        <v>1132829525</v>
      </c>
      <c r="AA73" s="15"/>
      <c r="AB73" s="14">
        <v>482306360</v>
      </c>
      <c r="AC73" s="14">
        <v>278828707</v>
      </c>
      <c r="AD73" s="14">
        <v>69694752</v>
      </c>
      <c r="AE73" s="15"/>
      <c r="AF73" s="14">
        <v>4887909</v>
      </c>
      <c r="AG73" s="17">
        <v>0</v>
      </c>
      <c r="AH73" s="14">
        <v>748646821</v>
      </c>
      <c r="AI73" s="15"/>
      <c r="AJ73" s="15"/>
      <c r="AK73" s="14">
        <v>1797263416</v>
      </c>
      <c r="AL73" s="14">
        <v>114806068</v>
      </c>
      <c r="AM73" s="14">
        <v>52796095</v>
      </c>
      <c r="AN73" s="14">
        <v>2397793</v>
      </c>
      <c r="AO73" s="14">
        <v>3927401877</v>
      </c>
      <c r="AP73" s="14">
        <v>15822049105</v>
      </c>
      <c r="AQ73" s="14">
        <v>2535</v>
      </c>
      <c r="AR73" s="15"/>
      <c r="AS73" s="14">
        <v>-420160</v>
      </c>
      <c r="AT73" s="14">
        <v>79804002</v>
      </c>
      <c r="AU73" s="15"/>
      <c r="AV73" s="14">
        <v>1071785697</v>
      </c>
      <c r="AW73" s="14">
        <v>526128790</v>
      </c>
      <c r="AX73" s="14">
        <v>2898709</v>
      </c>
      <c r="AY73" s="15"/>
      <c r="AZ73" s="14">
        <v>351194</v>
      </c>
      <c r="BA73" s="16">
        <f t="shared" si="1"/>
        <v>30958937597</v>
      </c>
    </row>
    <row r="74" spans="1:53" x14ac:dyDescent="0.35">
      <c r="A74" s="1" t="s">
        <v>37</v>
      </c>
      <c r="B74" s="1" t="s">
        <v>124</v>
      </c>
      <c r="C74" s="15"/>
      <c r="D74" s="15"/>
      <c r="E74" s="14">
        <v>143112420</v>
      </c>
      <c r="F74" s="15"/>
      <c r="G74" s="14">
        <v>-47612764</v>
      </c>
      <c r="H74" s="15"/>
      <c r="I74" s="14">
        <v>21964671</v>
      </c>
      <c r="J74" s="14">
        <v>12789170</v>
      </c>
      <c r="K74" s="14">
        <v>84057370</v>
      </c>
      <c r="L74" s="14">
        <v>7460402</v>
      </c>
      <c r="M74" s="14">
        <v>27164430</v>
      </c>
      <c r="N74" s="14">
        <v>19963099</v>
      </c>
      <c r="O74" s="14">
        <v>11395158</v>
      </c>
      <c r="P74" s="15"/>
      <c r="Q74" s="14">
        <v>53387411</v>
      </c>
      <c r="R74" s="14">
        <v>1094779</v>
      </c>
      <c r="S74" s="14">
        <v>-110449</v>
      </c>
      <c r="T74" s="14">
        <v>6669014</v>
      </c>
      <c r="U74" s="15"/>
      <c r="V74" s="14">
        <v>23906966</v>
      </c>
      <c r="W74" s="14">
        <v>177507</v>
      </c>
      <c r="X74" s="15"/>
      <c r="Y74" s="15"/>
      <c r="Z74" s="14">
        <v>439582609</v>
      </c>
      <c r="AA74" s="14">
        <v>3907306</v>
      </c>
      <c r="AB74" s="14">
        <v>163344293</v>
      </c>
      <c r="AC74" s="14">
        <v>7406198</v>
      </c>
      <c r="AD74" s="14">
        <v>16508017</v>
      </c>
      <c r="AE74" s="14">
        <v>10829595</v>
      </c>
      <c r="AF74" s="17">
        <v>0</v>
      </c>
      <c r="AG74" s="14">
        <v>7672225</v>
      </c>
      <c r="AH74" s="14">
        <v>220567464</v>
      </c>
      <c r="AI74" s="14">
        <v>4041998</v>
      </c>
      <c r="AJ74" s="15"/>
      <c r="AK74" s="14">
        <v>33366552</v>
      </c>
      <c r="AL74" s="14">
        <v>36040471</v>
      </c>
      <c r="AM74" s="15"/>
      <c r="AN74" s="15"/>
      <c r="AO74" s="14">
        <v>388002798</v>
      </c>
      <c r="AP74" s="14">
        <v>3064121322</v>
      </c>
      <c r="AQ74" s="17">
        <v>0</v>
      </c>
      <c r="AR74" s="15"/>
      <c r="AS74" s="17">
        <v>0</v>
      </c>
      <c r="AT74" s="14">
        <v>30527927</v>
      </c>
      <c r="AU74" s="15"/>
      <c r="AV74" s="14">
        <v>112784414</v>
      </c>
      <c r="AW74" s="14">
        <v>170871210</v>
      </c>
      <c r="AX74" s="17">
        <v>0</v>
      </c>
      <c r="AY74" s="15"/>
      <c r="AZ74" s="14">
        <v>3636295</v>
      </c>
      <c r="BA74" s="16">
        <f t="shared" si="1"/>
        <v>5078629878</v>
      </c>
    </row>
    <row r="75" spans="1:53" x14ac:dyDescent="0.35">
      <c r="A75" s="1" t="s">
        <v>38</v>
      </c>
      <c r="B75" s="1" t="s">
        <v>125</v>
      </c>
      <c r="C75" s="14">
        <v>49133786</v>
      </c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7">
        <v>0</v>
      </c>
      <c r="AA75" s="15"/>
      <c r="AB75" s="17">
        <v>0</v>
      </c>
      <c r="AC75" s="15"/>
      <c r="AD75" s="15"/>
      <c r="AE75" s="15"/>
      <c r="AF75" s="17">
        <v>0</v>
      </c>
      <c r="AG75" s="17">
        <v>0</v>
      </c>
      <c r="AH75" s="15"/>
      <c r="AI75" s="15"/>
      <c r="AJ75" s="15"/>
      <c r="AK75" s="15"/>
      <c r="AL75" s="15"/>
      <c r="AM75" s="15"/>
      <c r="AN75" s="15"/>
      <c r="AO75" s="15"/>
      <c r="AP75" s="14">
        <v>-276439</v>
      </c>
      <c r="AQ75" s="17">
        <v>0</v>
      </c>
      <c r="AR75" s="14">
        <v>32112203</v>
      </c>
      <c r="AS75" s="15"/>
      <c r="AT75" s="15"/>
      <c r="AU75" s="15"/>
      <c r="AV75" s="15"/>
      <c r="AW75" s="17">
        <v>0</v>
      </c>
      <c r="AX75" s="17">
        <v>0</v>
      </c>
      <c r="AY75" s="15"/>
      <c r="AZ75" s="17">
        <v>0</v>
      </c>
      <c r="BA75" s="16">
        <f t="shared" si="1"/>
        <v>80969550</v>
      </c>
    </row>
    <row r="76" spans="1:53" x14ac:dyDescent="0.35">
      <c r="A76" s="1" t="s">
        <v>42</v>
      </c>
      <c r="B76" s="1" t="s">
        <v>126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6"/>
    </row>
    <row r="77" spans="1:53" x14ac:dyDescent="0.35">
      <c r="A77" s="1" t="s">
        <v>40</v>
      </c>
      <c r="B77" s="1" t="s">
        <v>127</v>
      </c>
      <c r="C77" s="15"/>
      <c r="D77" s="14">
        <v>5315659</v>
      </c>
      <c r="E77" s="14">
        <v>48741767</v>
      </c>
      <c r="F77" s="15"/>
      <c r="G77" s="14">
        <v>-44246633</v>
      </c>
      <c r="H77" s="14">
        <v>13834754</v>
      </c>
      <c r="I77" s="14">
        <v>541852358</v>
      </c>
      <c r="J77" s="15"/>
      <c r="K77" s="15"/>
      <c r="L77" s="15"/>
      <c r="M77" s="14">
        <v>27164430</v>
      </c>
      <c r="N77" s="14">
        <v>35765045</v>
      </c>
      <c r="O77" s="15"/>
      <c r="P77" s="15"/>
      <c r="Q77" s="14">
        <v>447617729</v>
      </c>
      <c r="R77" s="15"/>
      <c r="S77" s="15"/>
      <c r="T77" s="15"/>
      <c r="U77" s="14">
        <v>116049471</v>
      </c>
      <c r="V77" s="15"/>
      <c r="W77" s="15"/>
      <c r="X77" s="14">
        <v>298001113</v>
      </c>
      <c r="Y77" s="15"/>
      <c r="Z77" s="14">
        <v>385118637</v>
      </c>
      <c r="AA77" s="15"/>
      <c r="AB77" s="14">
        <v>42286886</v>
      </c>
      <c r="AC77" s="14">
        <v>143515906</v>
      </c>
      <c r="AD77" s="15"/>
      <c r="AE77" s="15"/>
      <c r="AF77" s="14">
        <v>4887909</v>
      </c>
      <c r="AG77" s="14">
        <v>7672225</v>
      </c>
      <c r="AH77" s="15"/>
      <c r="AI77" s="14">
        <v>4041998</v>
      </c>
      <c r="AJ77" s="15"/>
      <c r="AK77" s="14">
        <v>1806035287</v>
      </c>
      <c r="AL77" s="14">
        <v>50804379</v>
      </c>
      <c r="AM77" s="15"/>
      <c r="AN77" s="15"/>
      <c r="AO77" s="14">
        <v>3937735293</v>
      </c>
      <c r="AP77" s="14">
        <v>8721426922</v>
      </c>
      <c r="AQ77" s="14">
        <v>2535</v>
      </c>
      <c r="AR77" s="14">
        <v>32112203</v>
      </c>
      <c r="AS77" s="14">
        <v>-420160</v>
      </c>
      <c r="AT77" s="14">
        <v>51895002</v>
      </c>
      <c r="AU77" s="15"/>
      <c r="AV77" s="14">
        <v>1184570111</v>
      </c>
      <c r="AW77" s="14">
        <v>2320030</v>
      </c>
      <c r="AX77" s="14">
        <v>2898709</v>
      </c>
      <c r="AY77" s="15"/>
      <c r="AZ77" s="14">
        <v>3987489</v>
      </c>
      <c r="BA77" s="16">
        <f t="shared" si="1"/>
        <v>17870987054</v>
      </c>
    </row>
    <row r="78" spans="1:53" x14ac:dyDescent="0.35">
      <c r="A78" s="1" t="s">
        <v>41</v>
      </c>
      <c r="B78" s="1" t="s">
        <v>128</v>
      </c>
      <c r="C78" s="14">
        <v>49133786</v>
      </c>
      <c r="D78" s="15"/>
      <c r="E78" s="14">
        <v>1760715433</v>
      </c>
      <c r="F78" s="15"/>
      <c r="G78" s="15"/>
      <c r="H78" s="15"/>
      <c r="I78" s="14">
        <v>77551360</v>
      </c>
      <c r="J78" s="14">
        <v>12789170</v>
      </c>
      <c r="K78" s="14">
        <v>269887278</v>
      </c>
      <c r="L78" s="14">
        <v>7460402</v>
      </c>
      <c r="M78" s="15"/>
      <c r="N78" s="14">
        <v>148079767</v>
      </c>
      <c r="O78" s="14">
        <v>11395158</v>
      </c>
      <c r="P78" s="15"/>
      <c r="Q78" s="14">
        <v>1325273627</v>
      </c>
      <c r="R78" s="14">
        <v>1510567</v>
      </c>
      <c r="S78" s="14">
        <v>46495</v>
      </c>
      <c r="T78" s="14">
        <v>69031901</v>
      </c>
      <c r="U78" s="15"/>
      <c r="V78" s="14">
        <v>23906966</v>
      </c>
      <c r="W78" s="15"/>
      <c r="X78" s="15"/>
      <c r="Y78" s="15"/>
      <c r="Z78" s="14">
        <v>1187293498</v>
      </c>
      <c r="AA78" s="14">
        <v>3907306</v>
      </c>
      <c r="AB78" s="14">
        <v>603363767</v>
      </c>
      <c r="AC78" s="14">
        <v>142718999</v>
      </c>
      <c r="AD78" s="14">
        <v>86202769</v>
      </c>
      <c r="AE78" s="14">
        <v>10829595</v>
      </c>
      <c r="AF78" s="17">
        <v>0</v>
      </c>
      <c r="AG78" s="17">
        <v>0</v>
      </c>
      <c r="AH78" s="14">
        <v>969214285</v>
      </c>
      <c r="AI78" s="15"/>
      <c r="AJ78" s="15"/>
      <c r="AK78" s="14">
        <v>24594681</v>
      </c>
      <c r="AL78" s="14">
        <v>100042160</v>
      </c>
      <c r="AM78" s="15"/>
      <c r="AN78" s="15"/>
      <c r="AO78" s="14">
        <v>377669382</v>
      </c>
      <c r="AP78" s="14">
        <v>10164467066</v>
      </c>
      <c r="AQ78" s="17">
        <v>0</v>
      </c>
      <c r="AR78" s="15"/>
      <c r="AS78" s="17">
        <v>0</v>
      </c>
      <c r="AT78" s="14">
        <v>58436927</v>
      </c>
      <c r="AU78" s="15"/>
      <c r="AV78" s="15"/>
      <c r="AW78" s="14">
        <v>694679970</v>
      </c>
      <c r="AX78" s="17">
        <v>0</v>
      </c>
      <c r="AY78" s="15"/>
      <c r="AZ78" s="17">
        <v>0</v>
      </c>
      <c r="BA78" s="16">
        <f t="shared" si="1"/>
        <v>18180202315</v>
      </c>
    </row>
    <row r="79" spans="1:53" ht="9" x14ac:dyDescent="0.35">
      <c r="A79" s="10"/>
      <c r="B79" s="10"/>
      <c r="C79" s="3"/>
      <c r="D79" s="3"/>
      <c r="E79" s="7"/>
      <c r="F79" s="7"/>
      <c r="G79" s="3"/>
      <c r="H79" s="3"/>
      <c r="I79" s="3"/>
      <c r="J79" s="3"/>
      <c r="K79" s="3"/>
      <c r="L79" s="3"/>
      <c r="M79" s="7"/>
      <c r="N79" s="3"/>
      <c r="O79" s="3"/>
      <c r="P79" s="3"/>
      <c r="Q79" s="3"/>
      <c r="R79" s="3"/>
      <c r="S79" s="6"/>
      <c r="T79" s="3"/>
      <c r="U79" s="5"/>
      <c r="V79" s="4"/>
      <c r="W79" s="4"/>
      <c r="X79" s="4"/>
      <c r="Y79" s="4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</row>
    <row r="80" spans="1:53" ht="10.5" x14ac:dyDescent="0.25">
      <c r="A80" s="27" t="s">
        <v>200</v>
      </c>
      <c r="B80" s="27" t="s">
        <v>199</v>
      </c>
      <c r="C80" s="35"/>
      <c r="D80" s="35"/>
      <c r="E80" s="36"/>
      <c r="F80" s="36"/>
      <c r="G80" s="35"/>
      <c r="H80" s="35"/>
      <c r="I80" s="35"/>
      <c r="J80" s="35"/>
      <c r="K80" s="35"/>
      <c r="L80" s="35"/>
      <c r="M80" s="36"/>
      <c r="N80" s="35"/>
      <c r="O80" s="35"/>
      <c r="P80" s="35"/>
      <c r="Q80" s="35"/>
      <c r="R80" s="35"/>
      <c r="S80" s="37"/>
      <c r="T80" s="35"/>
      <c r="U80" s="38"/>
      <c r="V80" s="39"/>
      <c r="W80" s="39"/>
      <c r="X80" s="39"/>
      <c r="Y80" s="39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</row>
    <row r="81" spans="1:53" ht="9" x14ac:dyDescent="0.35">
      <c r="A81" s="40"/>
      <c r="B81" s="40"/>
      <c r="C81" s="35"/>
      <c r="D81" s="35"/>
      <c r="E81" s="36"/>
      <c r="F81" s="36"/>
      <c r="G81" s="35"/>
      <c r="H81" s="35"/>
      <c r="I81" s="35"/>
      <c r="J81" s="35"/>
      <c r="K81" s="35"/>
      <c r="L81" s="35"/>
      <c r="M81" s="36"/>
      <c r="N81" s="35"/>
      <c r="O81" s="35"/>
      <c r="P81" s="35"/>
      <c r="Q81" s="35"/>
      <c r="R81" s="35"/>
      <c r="S81" s="37"/>
      <c r="T81" s="35"/>
      <c r="U81" s="38"/>
      <c r="V81" s="39"/>
      <c r="W81" s="39"/>
      <c r="X81" s="39"/>
      <c r="Y81" s="39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</row>
    <row r="82" spans="1:53" x14ac:dyDescent="0.35">
      <c r="A82" s="18" t="s">
        <v>150</v>
      </c>
      <c r="B82" s="1" t="s">
        <v>172</v>
      </c>
      <c r="C82" s="19">
        <f>C10</f>
        <v>0</v>
      </c>
      <c r="D82" s="19">
        <f t="shared" ref="D82:AZ86" si="2">D10</f>
        <v>0</v>
      </c>
      <c r="E82" s="19">
        <f t="shared" si="2"/>
        <v>0</v>
      </c>
      <c r="F82" s="19">
        <f t="shared" si="2"/>
        <v>0</v>
      </c>
      <c r="G82" s="19">
        <f t="shared" si="2"/>
        <v>0</v>
      </c>
      <c r="H82" s="19">
        <f t="shared" si="2"/>
        <v>0</v>
      </c>
      <c r="I82" s="19">
        <f t="shared" si="2"/>
        <v>0</v>
      </c>
      <c r="J82" s="19">
        <f t="shared" si="2"/>
        <v>0</v>
      </c>
      <c r="K82" s="19">
        <f t="shared" si="2"/>
        <v>0</v>
      </c>
      <c r="L82" s="19">
        <f t="shared" si="2"/>
        <v>0</v>
      </c>
      <c r="M82" s="19">
        <f t="shared" si="2"/>
        <v>0</v>
      </c>
      <c r="N82" s="19">
        <f t="shared" si="2"/>
        <v>0</v>
      </c>
      <c r="O82" s="19">
        <f t="shared" si="2"/>
        <v>0</v>
      </c>
      <c r="P82" s="19">
        <f t="shared" si="2"/>
        <v>0</v>
      </c>
      <c r="Q82" s="19">
        <f t="shared" si="2"/>
        <v>0</v>
      </c>
      <c r="R82" s="19">
        <f t="shared" si="2"/>
        <v>0</v>
      </c>
      <c r="S82" s="19">
        <f t="shared" si="2"/>
        <v>0</v>
      </c>
      <c r="T82" s="19">
        <f t="shared" si="2"/>
        <v>0</v>
      </c>
      <c r="U82" s="19">
        <f t="shared" si="2"/>
        <v>0</v>
      </c>
      <c r="V82" s="19">
        <f t="shared" si="2"/>
        <v>0</v>
      </c>
      <c r="W82" s="19">
        <f t="shared" si="2"/>
        <v>0</v>
      </c>
      <c r="X82" s="19">
        <f t="shared" si="2"/>
        <v>0</v>
      </c>
      <c r="Y82" s="19">
        <f t="shared" si="2"/>
        <v>0</v>
      </c>
      <c r="Z82" s="19">
        <f t="shared" si="2"/>
        <v>0</v>
      </c>
      <c r="AA82" s="19">
        <f t="shared" si="2"/>
        <v>0</v>
      </c>
      <c r="AB82" s="19">
        <f t="shared" si="2"/>
        <v>1258802041</v>
      </c>
      <c r="AC82" s="19">
        <f t="shared" si="2"/>
        <v>0</v>
      </c>
      <c r="AD82" s="19">
        <f t="shared" si="2"/>
        <v>0</v>
      </c>
      <c r="AE82" s="19">
        <f t="shared" si="2"/>
        <v>0</v>
      </c>
      <c r="AF82" s="19">
        <f t="shared" si="2"/>
        <v>0</v>
      </c>
      <c r="AG82" s="19">
        <f t="shared" si="2"/>
        <v>0</v>
      </c>
      <c r="AH82" s="19">
        <f t="shared" si="2"/>
        <v>0</v>
      </c>
      <c r="AI82" s="19">
        <f t="shared" si="2"/>
        <v>0</v>
      </c>
      <c r="AJ82" s="19">
        <f t="shared" si="2"/>
        <v>0</v>
      </c>
      <c r="AK82" s="19">
        <f t="shared" si="2"/>
        <v>0</v>
      </c>
      <c r="AL82" s="19">
        <f t="shared" si="2"/>
        <v>26989469</v>
      </c>
      <c r="AM82" s="19">
        <f t="shared" si="2"/>
        <v>0</v>
      </c>
      <c r="AN82" s="19">
        <f t="shared" si="2"/>
        <v>0</v>
      </c>
      <c r="AO82" s="19">
        <f t="shared" si="2"/>
        <v>0</v>
      </c>
      <c r="AP82" s="19">
        <f t="shared" si="2"/>
        <v>7057371756</v>
      </c>
      <c r="AQ82" s="19">
        <f t="shared" si="2"/>
        <v>705274047</v>
      </c>
      <c r="AR82" s="19">
        <f t="shared" si="2"/>
        <v>0</v>
      </c>
      <c r="AS82" s="19">
        <f t="shared" si="2"/>
        <v>0</v>
      </c>
      <c r="AT82" s="19">
        <f t="shared" si="2"/>
        <v>0</v>
      </c>
      <c r="AU82" s="19">
        <f t="shared" si="2"/>
        <v>0</v>
      </c>
      <c r="AV82" s="19">
        <f t="shared" si="2"/>
        <v>8282055</v>
      </c>
      <c r="AW82" s="19">
        <f t="shared" si="2"/>
        <v>0</v>
      </c>
      <c r="AX82" s="19">
        <f t="shared" si="2"/>
        <v>0</v>
      </c>
      <c r="AY82" s="19">
        <f t="shared" si="2"/>
        <v>0</v>
      </c>
      <c r="AZ82" s="19">
        <f t="shared" si="2"/>
        <v>0</v>
      </c>
      <c r="BA82" s="20">
        <f>SUM(C82:AZ82)</f>
        <v>9056719368</v>
      </c>
    </row>
    <row r="83" spans="1:53" x14ac:dyDescent="0.35">
      <c r="A83" s="18" t="s">
        <v>151</v>
      </c>
      <c r="B83" s="1" t="s">
        <v>173</v>
      </c>
      <c r="C83" s="19">
        <f t="shared" ref="C83:R86" si="3">C11</f>
        <v>0</v>
      </c>
      <c r="D83" s="19">
        <f t="shared" si="3"/>
        <v>0</v>
      </c>
      <c r="E83" s="19">
        <f t="shared" si="3"/>
        <v>0</v>
      </c>
      <c r="F83" s="19">
        <f t="shared" si="3"/>
        <v>0</v>
      </c>
      <c r="G83" s="19">
        <f t="shared" si="3"/>
        <v>0</v>
      </c>
      <c r="H83" s="19">
        <f t="shared" si="3"/>
        <v>0</v>
      </c>
      <c r="I83" s="19">
        <f t="shared" si="3"/>
        <v>0</v>
      </c>
      <c r="J83" s="19">
        <f t="shared" si="3"/>
        <v>0</v>
      </c>
      <c r="K83" s="19">
        <f t="shared" si="3"/>
        <v>0</v>
      </c>
      <c r="L83" s="19">
        <f t="shared" si="3"/>
        <v>0</v>
      </c>
      <c r="M83" s="19">
        <f t="shared" si="3"/>
        <v>0</v>
      </c>
      <c r="N83" s="19">
        <f t="shared" si="3"/>
        <v>0</v>
      </c>
      <c r="O83" s="19">
        <f t="shared" si="3"/>
        <v>0</v>
      </c>
      <c r="P83" s="19">
        <f t="shared" si="3"/>
        <v>0</v>
      </c>
      <c r="Q83" s="19">
        <f t="shared" si="3"/>
        <v>0</v>
      </c>
      <c r="R83" s="19">
        <f t="shared" si="3"/>
        <v>0</v>
      </c>
      <c r="S83" s="19">
        <f t="shared" si="2"/>
        <v>0</v>
      </c>
      <c r="T83" s="19">
        <f t="shared" si="2"/>
        <v>0</v>
      </c>
      <c r="U83" s="19">
        <f t="shared" si="2"/>
        <v>0</v>
      </c>
      <c r="V83" s="19">
        <f t="shared" si="2"/>
        <v>0</v>
      </c>
      <c r="W83" s="19">
        <f t="shared" si="2"/>
        <v>0</v>
      </c>
      <c r="X83" s="19">
        <f t="shared" si="2"/>
        <v>0</v>
      </c>
      <c r="Y83" s="19">
        <f t="shared" si="2"/>
        <v>0</v>
      </c>
      <c r="Z83" s="19">
        <f t="shared" si="2"/>
        <v>0</v>
      </c>
      <c r="AA83" s="19">
        <f t="shared" si="2"/>
        <v>0</v>
      </c>
      <c r="AB83" s="19">
        <f t="shared" si="2"/>
        <v>34124802</v>
      </c>
      <c r="AC83" s="19">
        <f t="shared" si="2"/>
        <v>0</v>
      </c>
      <c r="AD83" s="19">
        <f t="shared" si="2"/>
        <v>0</v>
      </c>
      <c r="AE83" s="19">
        <f t="shared" si="2"/>
        <v>0</v>
      </c>
      <c r="AF83" s="19">
        <f t="shared" si="2"/>
        <v>0</v>
      </c>
      <c r="AG83" s="19">
        <f t="shared" si="2"/>
        <v>0</v>
      </c>
      <c r="AH83" s="19">
        <f t="shared" si="2"/>
        <v>0</v>
      </c>
      <c r="AI83" s="19">
        <f t="shared" si="2"/>
        <v>0</v>
      </c>
      <c r="AJ83" s="19">
        <f t="shared" si="2"/>
        <v>0</v>
      </c>
      <c r="AK83" s="19">
        <f t="shared" si="2"/>
        <v>0</v>
      </c>
      <c r="AL83" s="19">
        <f t="shared" si="2"/>
        <v>0</v>
      </c>
      <c r="AM83" s="19">
        <f t="shared" si="2"/>
        <v>0</v>
      </c>
      <c r="AN83" s="19">
        <f t="shared" si="2"/>
        <v>0</v>
      </c>
      <c r="AO83" s="19">
        <f t="shared" si="2"/>
        <v>0</v>
      </c>
      <c r="AP83" s="19">
        <f t="shared" si="2"/>
        <v>868186301</v>
      </c>
      <c r="AQ83" s="19">
        <f t="shared" si="2"/>
        <v>17520497</v>
      </c>
      <c r="AR83" s="19">
        <f t="shared" si="2"/>
        <v>0</v>
      </c>
      <c r="AS83" s="19">
        <f t="shared" si="2"/>
        <v>0</v>
      </c>
      <c r="AT83" s="19">
        <f t="shared" si="2"/>
        <v>0</v>
      </c>
      <c r="AU83" s="19">
        <f t="shared" si="2"/>
        <v>0</v>
      </c>
      <c r="AV83" s="19">
        <f t="shared" si="2"/>
        <v>0</v>
      </c>
      <c r="AW83" s="19">
        <f t="shared" si="2"/>
        <v>0</v>
      </c>
      <c r="AX83" s="19">
        <f t="shared" si="2"/>
        <v>0</v>
      </c>
      <c r="AY83" s="19">
        <f t="shared" si="2"/>
        <v>0</v>
      </c>
      <c r="AZ83" s="19">
        <f t="shared" si="2"/>
        <v>0</v>
      </c>
      <c r="BA83" s="20">
        <f t="shared" ref="BA83:BA103" si="4">SUM(C83:AZ83)</f>
        <v>919831600</v>
      </c>
    </row>
    <row r="84" spans="1:53" x14ac:dyDescent="0.35">
      <c r="A84" s="1" t="s">
        <v>152</v>
      </c>
      <c r="B84" s="1" t="s">
        <v>174</v>
      </c>
      <c r="C84" s="21">
        <f t="shared" si="3"/>
        <v>0</v>
      </c>
      <c r="D84" s="21">
        <f t="shared" si="2"/>
        <v>0</v>
      </c>
      <c r="E84" s="21">
        <f t="shared" si="2"/>
        <v>0</v>
      </c>
      <c r="F84" s="21">
        <f t="shared" si="2"/>
        <v>0</v>
      </c>
      <c r="G84" s="21">
        <f t="shared" si="2"/>
        <v>0</v>
      </c>
      <c r="H84" s="21">
        <f t="shared" si="2"/>
        <v>0</v>
      </c>
      <c r="I84" s="21">
        <f t="shared" si="2"/>
        <v>0</v>
      </c>
      <c r="J84" s="21">
        <f t="shared" si="2"/>
        <v>0</v>
      </c>
      <c r="K84" s="21">
        <f t="shared" si="2"/>
        <v>0</v>
      </c>
      <c r="L84" s="21">
        <f t="shared" si="2"/>
        <v>0</v>
      </c>
      <c r="M84" s="21">
        <f t="shared" si="2"/>
        <v>0</v>
      </c>
      <c r="N84" s="21">
        <f t="shared" si="2"/>
        <v>0</v>
      </c>
      <c r="O84" s="21">
        <f t="shared" si="2"/>
        <v>0</v>
      </c>
      <c r="P84" s="21">
        <f t="shared" si="2"/>
        <v>0</v>
      </c>
      <c r="Q84" s="21">
        <f t="shared" si="2"/>
        <v>0</v>
      </c>
      <c r="R84" s="21">
        <f t="shared" si="2"/>
        <v>0</v>
      </c>
      <c r="S84" s="21">
        <f t="shared" si="2"/>
        <v>0</v>
      </c>
      <c r="T84" s="21">
        <f t="shared" si="2"/>
        <v>0</v>
      </c>
      <c r="U84" s="21">
        <f t="shared" si="2"/>
        <v>0</v>
      </c>
      <c r="V84" s="21">
        <f t="shared" si="2"/>
        <v>0</v>
      </c>
      <c r="W84" s="21">
        <f t="shared" si="2"/>
        <v>0</v>
      </c>
      <c r="X84" s="21">
        <f t="shared" si="2"/>
        <v>0</v>
      </c>
      <c r="Y84" s="21">
        <f t="shared" si="2"/>
        <v>0</v>
      </c>
      <c r="Z84" s="21">
        <f t="shared" si="2"/>
        <v>0</v>
      </c>
      <c r="AA84" s="21">
        <f t="shared" si="2"/>
        <v>0</v>
      </c>
      <c r="AB84" s="21">
        <f t="shared" si="2"/>
        <v>0</v>
      </c>
      <c r="AC84" s="21">
        <f t="shared" si="2"/>
        <v>0</v>
      </c>
      <c r="AD84" s="21">
        <f t="shared" si="2"/>
        <v>0</v>
      </c>
      <c r="AE84" s="21">
        <f t="shared" si="2"/>
        <v>0</v>
      </c>
      <c r="AF84" s="21">
        <f t="shared" si="2"/>
        <v>0</v>
      </c>
      <c r="AG84" s="21">
        <f t="shared" si="2"/>
        <v>0</v>
      </c>
      <c r="AH84" s="21">
        <f t="shared" si="2"/>
        <v>0</v>
      </c>
      <c r="AI84" s="21">
        <f t="shared" si="2"/>
        <v>0</v>
      </c>
      <c r="AJ84" s="21">
        <f t="shared" si="2"/>
        <v>0</v>
      </c>
      <c r="AK84" s="21">
        <f t="shared" si="2"/>
        <v>0</v>
      </c>
      <c r="AL84" s="21">
        <f t="shared" si="2"/>
        <v>0</v>
      </c>
      <c r="AM84" s="21">
        <f t="shared" si="2"/>
        <v>0</v>
      </c>
      <c r="AN84" s="21">
        <f t="shared" si="2"/>
        <v>0</v>
      </c>
      <c r="AO84" s="21">
        <f t="shared" si="2"/>
        <v>0</v>
      </c>
      <c r="AP84" s="21">
        <f t="shared" si="2"/>
        <v>0</v>
      </c>
      <c r="AQ84" s="21">
        <f t="shared" si="2"/>
        <v>379393200</v>
      </c>
      <c r="AR84" s="21">
        <f t="shared" si="2"/>
        <v>0</v>
      </c>
      <c r="AS84" s="21">
        <f t="shared" si="2"/>
        <v>0</v>
      </c>
      <c r="AT84" s="21">
        <f t="shared" si="2"/>
        <v>0</v>
      </c>
      <c r="AU84" s="21">
        <f t="shared" si="2"/>
        <v>0</v>
      </c>
      <c r="AV84" s="21">
        <f t="shared" si="2"/>
        <v>0</v>
      </c>
      <c r="AW84" s="21">
        <f t="shared" si="2"/>
        <v>0</v>
      </c>
      <c r="AX84" s="21">
        <f t="shared" si="2"/>
        <v>0</v>
      </c>
      <c r="AY84" s="21">
        <f t="shared" si="2"/>
        <v>0</v>
      </c>
      <c r="AZ84" s="21">
        <f t="shared" si="2"/>
        <v>0</v>
      </c>
      <c r="BA84" s="20">
        <f t="shared" si="4"/>
        <v>379393200</v>
      </c>
    </row>
    <row r="85" spans="1:53" x14ac:dyDescent="0.35">
      <c r="A85" s="1" t="s">
        <v>153</v>
      </c>
      <c r="B85" s="1" t="s">
        <v>175</v>
      </c>
      <c r="C85" s="21">
        <f t="shared" si="3"/>
        <v>0</v>
      </c>
      <c r="D85" s="21">
        <f t="shared" si="2"/>
        <v>0</v>
      </c>
      <c r="E85" s="21">
        <f t="shared" si="2"/>
        <v>0</v>
      </c>
      <c r="F85" s="21">
        <f t="shared" si="2"/>
        <v>0</v>
      </c>
      <c r="G85" s="21">
        <f t="shared" si="2"/>
        <v>0</v>
      </c>
      <c r="H85" s="21">
        <f t="shared" si="2"/>
        <v>0</v>
      </c>
      <c r="I85" s="21">
        <f t="shared" si="2"/>
        <v>0</v>
      </c>
      <c r="J85" s="21">
        <f t="shared" si="2"/>
        <v>0</v>
      </c>
      <c r="K85" s="21">
        <f t="shared" si="2"/>
        <v>0</v>
      </c>
      <c r="L85" s="21">
        <f t="shared" si="2"/>
        <v>0</v>
      </c>
      <c r="M85" s="21">
        <f t="shared" si="2"/>
        <v>0</v>
      </c>
      <c r="N85" s="21">
        <f t="shared" si="2"/>
        <v>0</v>
      </c>
      <c r="O85" s="21">
        <f t="shared" si="2"/>
        <v>0</v>
      </c>
      <c r="P85" s="21">
        <f t="shared" si="2"/>
        <v>0</v>
      </c>
      <c r="Q85" s="21">
        <f t="shared" si="2"/>
        <v>0</v>
      </c>
      <c r="R85" s="21">
        <f t="shared" si="2"/>
        <v>0</v>
      </c>
      <c r="S85" s="21">
        <f t="shared" si="2"/>
        <v>0</v>
      </c>
      <c r="T85" s="21">
        <f t="shared" si="2"/>
        <v>28771692</v>
      </c>
      <c r="U85" s="21">
        <f t="shared" si="2"/>
        <v>31074351</v>
      </c>
      <c r="V85" s="21">
        <f t="shared" si="2"/>
        <v>0</v>
      </c>
      <c r="W85" s="21">
        <f t="shared" si="2"/>
        <v>0</v>
      </c>
      <c r="X85" s="21">
        <f t="shared" si="2"/>
        <v>30983685</v>
      </c>
      <c r="Y85" s="21">
        <f t="shared" si="2"/>
        <v>0</v>
      </c>
      <c r="Z85" s="21">
        <f t="shared" si="2"/>
        <v>0</v>
      </c>
      <c r="AA85" s="21">
        <f t="shared" si="2"/>
        <v>0</v>
      </c>
      <c r="AB85" s="21">
        <f t="shared" si="2"/>
        <v>3444930212</v>
      </c>
      <c r="AC85" s="21">
        <f t="shared" si="2"/>
        <v>0</v>
      </c>
      <c r="AD85" s="21">
        <f t="shared" si="2"/>
        <v>0</v>
      </c>
      <c r="AE85" s="21">
        <f t="shared" si="2"/>
        <v>0</v>
      </c>
      <c r="AF85" s="21">
        <f t="shared" si="2"/>
        <v>0</v>
      </c>
      <c r="AG85" s="21">
        <f t="shared" si="2"/>
        <v>0</v>
      </c>
      <c r="AH85" s="21">
        <f t="shared" si="2"/>
        <v>0</v>
      </c>
      <c r="AI85" s="21">
        <f t="shared" si="2"/>
        <v>0</v>
      </c>
      <c r="AJ85" s="21">
        <f t="shared" si="2"/>
        <v>0</v>
      </c>
      <c r="AK85" s="21">
        <f t="shared" si="2"/>
        <v>0</v>
      </c>
      <c r="AL85" s="21">
        <f t="shared" si="2"/>
        <v>0</v>
      </c>
      <c r="AM85" s="21">
        <f t="shared" si="2"/>
        <v>0</v>
      </c>
      <c r="AN85" s="21">
        <f t="shared" si="2"/>
        <v>0</v>
      </c>
      <c r="AO85" s="21">
        <f t="shared" si="2"/>
        <v>0</v>
      </c>
      <c r="AP85" s="21">
        <f t="shared" si="2"/>
        <v>854963346</v>
      </c>
      <c r="AQ85" s="21">
        <f t="shared" si="2"/>
        <v>422454802</v>
      </c>
      <c r="AR85" s="21">
        <f t="shared" si="2"/>
        <v>6322953</v>
      </c>
      <c r="AS85" s="21">
        <f t="shared" si="2"/>
        <v>0</v>
      </c>
      <c r="AT85" s="21">
        <f t="shared" si="2"/>
        <v>0</v>
      </c>
      <c r="AU85" s="21">
        <f t="shared" si="2"/>
        <v>5455887</v>
      </c>
      <c r="AV85" s="21">
        <f t="shared" si="2"/>
        <v>0</v>
      </c>
      <c r="AW85" s="21">
        <f t="shared" si="2"/>
        <v>0</v>
      </c>
      <c r="AX85" s="21">
        <f t="shared" si="2"/>
        <v>0</v>
      </c>
      <c r="AY85" s="21">
        <f t="shared" si="2"/>
        <v>0</v>
      </c>
      <c r="AZ85" s="21">
        <f t="shared" si="2"/>
        <v>0</v>
      </c>
      <c r="BA85" s="20">
        <f t="shared" si="4"/>
        <v>4824956928</v>
      </c>
    </row>
    <row r="86" spans="1:53" x14ac:dyDescent="0.35">
      <c r="A86" s="1" t="s">
        <v>154</v>
      </c>
      <c r="B86" s="1" t="s">
        <v>176</v>
      </c>
      <c r="C86" s="21">
        <f t="shared" si="3"/>
        <v>0</v>
      </c>
      <c r="D86" s="21">
        <f t="shared" si="2"/>
        <v>0</v>
      </c>
      <c r="E86" s="21">
        <f t="shared" si="2"/>
        <v>0</v>
      </c>
      <c r="F86" s="21">
        <f t="shared" si="2"/>
        <v>0</v>
      </c>
      <c r="G86" s="21">
        <f t="shared" si="2"/>
        <v>0</v>
      </c>
      <c r="H86" s="21">
        <f t="shared" si="2"/>
        <v>0</v>
      </c>
      <c r="I86" s="21">
        <f t="shared" si="2"/>
        <v>0</v>
      </c>
      <c r="J86" s="21">
        <f t="shared" si="2"/>
        <v>0</v>
      </c>
      <c r="K86" s="21">
        <f t="shared" si="2"/>
        <v>0</v>
      </c>
      <c r="L86" s="21">
        <f t="shared" si="2"/>
        <v>0</v>
      </c>
      <c r="M86" s="21">
        <f t="shared" si="2"/>
        <v>0</v>
      </c>
      <c r="N86" s="21">
        <f t="shared" si="2"/>
        <v>11732</v>
      </c>
      <c r="O86" s="21">
        <f t="shared" si="2"/>
        <v>0</v>
      </c>
      <c r="P86" s="21">
        <f t="shared" si="2"/>
        <v>0</v>
      </c>
      <c r="Q86" s="21">
        <f t="shared" si="2"/>
        <v>0</v>
      </c>
      <c r="R86" s="21">
        <f t="shared" si="2"/>
        <v>0</v>
      </c>
      <c r="S86" s="21">
        <f t="shared" si="2"/>
        <v>0</v>
      </c>
      <c r="T86" s="21">
        <f t="shared" si="2"/>
        <v>0</v>
      </c>
      <c r="U86" s="21">
        <f t="shared" si="2"/>
        <v>0</v>
      </c>
      <c r="V86" s="21">
        <f t="shared" si="2"/>
        <v>0</v>
      </c>
      <c r="W86" s="21">
        <f t="shared" si="2"/>
        <v>0</v>
      </c>
      <c r="X86" s="21">
        <f t="shared" si="2"/>
        <v>0</v>
      </c>
      <c r="Y86" s="21">
        <f t="shared" si="2"/>
        <v>0</v>
      </c>
      <c r="Z86" s="21">
        <f t="shared" si="2"/>
        <v>0</v>
      </c>
      <c r="AA86" s="21">
        <f t="shared" si="2"/>
        <v>0</v>
      </c>
      <c r="AB86" s="21">
        <f t="shared" si="2"/>
        <v>0</v>
      </c>
      <c r="AC86" s="21">
        <f t="shared" si="2"/>
        <v>0</v>
      </c>
      <c r="AD86" s="21">
        <f t="shared" si="2"/>
        <v>0</v>
      </c>
      <c r="AE86" s="21">
        <f t="shared" si="2"/>
        <v>0</v>
      </c>
      <c r="AF86" s="21">
        <f t="shared" si="2"/>
        <v>0</v>
      </c>
      <c r="AG86" s="21">
        <f t="shared" si="2"/>
        <v>0</v>
      </c>
      <c r="AH86" s="21">
        <f t="shared" si="2"/>
        <v>0</v>
      </c>
      <c r="AI86" s="21">
        <f t="shared" si="2"/>
        <v>0</v>
      </c>
      <c r="AJ86" s="21">
        <f t="shared" si="2"/>
        <v>0</v>
      </c>
      <c r="AK86" s="21">
        <f t="shared" si="2"/>
        <v>0</v>
      </c>
      <c r="AL86" s="21">
        <f t="shared" si="2"/>
        <v>0</v>
      </c>
      <c r="AM86" s="21">
        <f t="shared" si="2"/>
        <v>0</v>
      </c>
      <c r="AN86" s="21">
        <f t="shared" si="2"/>
        <v>0</v>
      </c>
      <c r="AO86" s="21">
        <f t="shared" si="2"/>
        <v>0</v>
      </c>
      <c r="AP86" s="21">
        <f t="shared" si="2"/>
        <v>0</v>
      </c>
      <c r="AQ86" s="21">
        <f t="shared" si="2"/>
        <v>0</v>
      </c>
      <c r="AR86" s="21">
        <f t="shared" si="2"/>
        <v>0</v>
      </c>
      <c r="AS86" s="21">
        <f t="shared" si="2"/>
        <v>0</v>
      </c>
      <c r="AT86" s="21">
        <f t="shared" si="2"/>
        <v>0</v>
      </c>
      <c r="AU86" s="21">
        <f t="shared" si="2"/>
        <v>0</v>
      </c>
      <c r="AV86" s="21">
        <f t="shared" si="2"/>
        <v>0</v>
      </c>
      <c r="AW86" s="21">
        <f t="shared" si="2"/>
        <v>0</v>
      </c>
      <c r="AX86" s="21">
        <f t="shared" si="2"/>
        <v>0</v>
      </c>
      <c r="AY86" s="21">
        <f t="shared" si="2"/>
        <v>0</v>
      </c>
      <c r="AZ86" s="21">
        <f t="shared" si="2"/>
        <v>0</v>
      </c>
      <c r="BA86" s="20">
        <f t="shared" si="4"/>
        <v>11732</v>
      </c>
    </row>
    <row r="87" spans="1:53" ht="16" x14ac:dyDescent="0.35">
      <c r="A87" s="1" t="s">
        <v>155</v>
      </c>
      <c r="B87" s="1" t="s">
        <v>177</v>
      </c>
      <c r="C87" s="21">
        <f>C32</f>
        <v>0</v>
      </c>
      <c r="D87" s="21">
        <f t="shared" ref="D87:AZ87" si="5">D32</f>
        <v>0</v>
      </c>
      <c r="E87" s="21">
        <f t="shared" si="5"/>
        <v>0</v>
      </c>
      <c r="F87" s="21">
        <f t="shared" si="5"/>
        <v>0</v>
      </c>
      <c r="G87" s="21">
        <f t="shared" si="5"/>
        <v>0</v>
      </c>
      <c r="H87" s="21">
        <f t="shared" si="5"/>
        <v>0</v>
      </c>
      <c r="I87" s="21">
        <f t="shared" si="5"/>
        <v>0</v>
      </c>
      <c r="J87" s="21">
        <f t="shared" si="5"/>
        <v>0</v>
      </c>
      <c r="K87" s="21">
        <f t="shared" si="5"/>
        <v>0</v>
      </c>
      <c r="L87" s="21">
        <f t="shared" si="5"/>
        <v>0</v>
      </c>
      <c r="M87" s="21">
        <f t="shared" si="5"/>
        <v>0</v>
      </c>
      <c r="N87" s="21">
        <f t="shared" si="5"/>
        <v>0</v>
      </c>
      <c r="O87" s="21">
        <f t="shared" si="5"/>
        <v>0</v>
      </c>
      <c r="P87" s="21">
        <f t="shared" si="5"/>
        <v>0</v>
      </c>
      <c r="Q87" s="21">
        <f t="shared" si="5"/>
        <v>0</v>
      </c>
      <c r="R87" s="21">
        <f t="shared" si="5"/>
        <v>0</v>
      </c>
      <c r="S87" s="21">
        <f t="shared" si="5"/>
        <v>0</v>
      </c>
      <c r="T87" s="21">
        <f t="shared" si="5"/>
        <v>0</v>
      </c>
      <c r="U87" s="21">
        <f t="shared" si="5"/>
        <v>0</v>
      </c>
      <c r="V87" s="21">
        <f t="shared" si="5"/>
        <v>0</v>
      </c>
      <c r="W87" s="21">
        <f t="shared" si="5"/>
        <v>0</v>
      </c>
      <c r="X87" s="21">
        <f t="shared" si="5"/>
        <v>0</v>
      </c>
      <c r="Y87" s="21">
        <f t="shared" si="5"/>
        <v>0</v>
      </c>
      <c r="Z87" s="21">
        <f t="shared" si="5"/>
        <v>0</v>
      </c>
      <c r="AA87" s="21">
        <f t="shared" si="5"/>
        <v>0</v>
      </c>
      <c r="AB87" s="21">
        <f t="shared" si="5"/>
        <v>0</v>
      </c>
      <c r="AC87" s="21">
        <f t="shared" si="5"/>
        <v>0</v>
      </c>
      <c r="AD87" s="21">
        <f t="shared" si="5"/>
        <v>0</v>
      </c>
      <c r="AE87" s="21">
        <f t="shared" si="5"/>
        <v>0</v>
      </c>
      <c r="AF87" s="21">
        <f t="shared" si="5"/>
        <v>0</v>
      </c>
      <c r="AG87" s="21">
        <f t="shared" si="5"/>
        <v>0</v>
      </c>
      <c r="AH87" s="21">
        <f t="shared" si="5"/>
        <v>0</v>
      </c>
      <c r="AI87" s="21">
        <f t="shared" si="5"/>
        <v>0</v>
      </c>
      <c r="AJ87" s="21">
        <f t="shared" si="5"/>
        <v>0</v>
      </c>
      <c r="AK87" s="21">
        <f t="shared" si="5"/>
        <v>0</v>
      </c>
      <c r="AL87" s="21">
        <f t="shared" si="5"/>
        <v>0</v>
      </c>
      <c r="AM87" s="21">
        <f t="shared" si="5"/>
        <v>0</v>
      </c>
      <c r="AN87" s="21">
        <f t="shared" si="5"/>
        <v>0</v>
      </c>
      <c r="AO87" s="21">
        <f t="shared" si="5"/>
        <v>0</v>
      </c>
      <c r="AP87" s="21">
        <f t="shared" si="5"/>
        <v>0</v>
      </c>
      <c r="AQ87" s="21">
        <f t="shared" si="5"/>
        <v>0</v>
      </c>
      <c r="AR87" s="21">
        <f t="shared" si="5"/>
        <v>0</v>
      </c>
      <c r="AS87" s="21">
        <f t="shared" si="5"/>
        <v>0</v>
      </c>
      <c r="AT87" s="21">
        <f t="shared" si="5"/>
        <v>0</v>
      </c>
      <c r="AU87" s="21">
        <f t="shared" si="5"/>
        <v>0</v>
      </c>
      <c r="AV87" s="21">
        <f t="shared" si="5"/>
        <v>0</v>
      </c>
      <c r="AW87" s="21">
        <f t="shared" si="5"/>
        <v>0</v>
      </c>
      <c r="AX87" s="21">
        <f t="shared" si="5"/>
        <v>0</v>
      </c>
      <c r="AY87" s="21">
        <f t="shared" si="5"/>
        <v>0</v>
      </c>
      <c r="AZ87" s="21">
        <f t="shared" si="5"/>
        <v>0</v>
      </c>
      <c r="BA87" s="20">
        <f t="shared" si="4"/>
        <v>0</v>
      </c>
    </row>
    <row r="88" spans="1:53" ht="16" x14ac:dyDescent="0.35">
      <c r="A88" s="1" t="s">
        <v>156</v>
      </c>
      <c r="B88" s="1" t="s">
        <v>178</v>
      </c>
      <c r="C88" s="21">
        <f>C33</f>
        <v>0</v>
      </c>
      <c r="D88" s="21">
        <f t="shared" ref="D88:AZ88" si="6">D33</f>
        <v>0</v>
      </c>
      <c r="E88" s="21">
        <f t="shared" si="6"/>
        <v>0</v>
      </c>
      <c r="F88" s="21">
        <f t="shared" si="6"/>
        <v>0</v>
      </c>
      <c r="G88" s="21">
        <f t="shared" si="6"/>
        <v>0</v>
      </c>
      <c r="H88" s="21">
        <f t="shared" si="6"/>
        <v>0</v>
      </c>
      <c r="I88" s="21">
        <f t="shared" si="6"/>
        <v>0</v>
      </c>
      <c r="J88" s="21">
        <f t="shared" si="6"/>
        <v>0</v>
      </c>
      <c r="K88" s="21">
        <f t="shared" si="6"/>
        <v>0</v>
      </c>
      <c r="L88" s="21">
        <f t="shared" si="6"/>
        <v>0</v>
      </c>
      <c r="M88" s="21">
        <f t="shared" si="6"/>
        <v>0</v>
      </c>
      <c r="N88" s="21">
        <f t="shared" si="6"/>
        <v>0</v>
      </c>
      <c r="O88" s="21">
        <f t="shared" si="6"/>
        <v>0</v>
      </c>
      <c r="P88" s="21">
        <f t="shared" si="6"/>
        <v>0</v>
      </c>
      <c r="Q88" s="21">
        <f t="shared" si="6"/>
        <v>0</v>
      </c>
      <c r="R88" s="21">
        <f t="shared" si="6"/>
        <v>0</v>
      </c>
      <c r="S88" s="21">
        <f t="shared" si="6"/>
        <v>0</v>
      </c>
      <c r="T88" s="21">
        <f t="shared" si="6"/>
        <v>0</v>
      </c>
      <c r="U88" s="21">
        <f t="shared" si="6"/>
        <v>0</v>
      </c>
      <c r="V88" s="21">
        <f t="shared" si="6"/>
        <v>0</v>
      </c>
      <c r="W88" s="21">
        <f t="shared" si="6"/>
        <v>0</v>
      </c>
      <c r="X88" s="21">
        <f t="shared" si="6"/>
        <v>0</v>
      </c>
      <c r="Y88" s="21">
        <f t="shared" si="6"/>
        <v>0</v>
      </c>
      <c r="Z88" s="21">
        <f t="shared" si="6"/>
        <v>0</v>
      </c>
      <c r="AA88" s="21">
        <f t="shared" si="6"/>
        <v>0</v>
      </c>
      <c r="AB88" s="21">
        <f t="shared" si="6"/>
        <v>0</v>
      </c>
      <c r="AC88" s="21">
        <f t="shared" si="6"/>
        <v>0</v>
      </c>
      <c r="AD88" s="21">
        <f t="shared" si="6"/>
        <v>0</v>
      </c>
      <c r="AE88" s="21">
        <f t="shared" si="6"/>
        <v>0</v>
      </c>
      <c r="AF88" s="21">
        <f t="shared" si="6"/>
        <v>0</v>
      </c>
      <c r="AG88" s="21">
        <f t="shared" si="6"/>
        <v>0</v>
      </c>
      <c r="AH88" s="21">
        <f t="shared" si="6"/>
        <v>0</v>
      </c>
      <c r="AI88" s="21">
        <f t="shared" si="6"/>
        <v>0</v>
      </c>
      <c r="AJ88" s="21">
        <f t="shared" si="6"/>
        <v>0</v>
      </c>
      <c r="AK88" s="21">
        <f t="shared" si="6"/>
        <v>0</v>
      </c>
      <c r="AL88" s="21">
        <f t="shared" si="6"/>
        <v>0</v>
      </c>
      <c r="AM88" s="21">
        <f t="shared" si="6"/>
        <v>0</v>
      </c>
      <c r="AN88" s="21">
        <f t="shared" si="6"/>
        <v>0</v>
      </c>
      <c r="AO88" s="21">
        <f t="shared" si="6"/>
        <v>0</v>
      </c>
      <c r="AP88" s="21">
        <f t="shared" si="6"/>
        <v>0</v>
      </c>
      <c r="AQ88" s="21">
        <f t="shared" si="6"/>
        <v>0</v>
      </c>
      <c r="AR88" s="21">
        <f t="shared" si="6"/>
        <v>0</v>
      </c>
      <c r="AS88" s="21">
        <f t="shared" si="6"/>
        <v>0</v>
      </c>
      <c r="AT88" s="21">
        <f t="shared" si="6"/>
        <v>0</v>
      </c>
      <c r="AU88" s="21">
        <f t="shared" si="6"/>
        <v>0</v>
      </c>
      <c r="AV88" s="21">
        <f t="shared" si="6"/>
        <v>0</v>
      </c>
      <c r="AW88" s="21">
        <f t="shared" si="6"/>
        <v>0</v>
      </c>
      <c r="AX88" s="21">
        <f t="shared" si="6"/>
        <v>0</v>
      </c>
      <c r="AY88" s="21">
        <f t="shared" si="6"/>
        <v>0</v>
      </c>
      <c r="AZ88" s="21">
        <f t="shared" si="6"/>
        <v>0</v>
      </c>
      <c r="BA88" s="20">
        <f t="shared" si="4"/>
        <v>0</v>
      </c>
    </row>
    <row r="89" spans="1:53" x14ac:dyDescent="0.35">
      <c r="A89" s="1" t="s">
        <v>157</v>
      </c>
      <c r="B89" s="1" t="s">
        <v>179</v>
      </c>
      <c r="C89" s="21">
        <f>C51</f>
        <v>0</v>
      </c>
      <c r="D89" s="21">
        <f t="shared" ref="D89:AZ94" si="7">D51</f>
        <v>0</v>
      </c>
      <c r="E89" s="21">
        <f t="shared" si="7"/>
        <v>0</v>
      </c>
      <c r="F89" s="21">
        <f t="shared" si="7"/>
        <v>0</v>
      </c>
      <c r="G89" s="21">
        <f t="shared" si="7"/>
        <v>0</v>
      </c>
      <c r="H89" s="21">
        <f t="shared" si="7"/>
        <v>0</v>
      </c>
      <c r="I89" s="21">
        <f t="shared" si="7"/>
        <v>0</v>
      </c>
      <c r="J89" s="21">
        <f t="shared" si="7"/>
        <v>0</v>
      </c>
      <c r="K89" s="21">
        <f t="shared" si="7"/>
        <v>0</v>
      </c>
      <c r="L89" s="21">
        <f t="shared" si="7"/>
        <v>0</v>
      </c>
      <c r="M89" s="21">
        <f t="shared" si="7"/>
        <v>0</v>
      </c>
      <c r="N89" s="21">
        <f t="shared" si="7"/>
        <v>0</v>
      </c>
      <c r="O89" s="21">
        <f t="shared" si="7"/>
        <v>0</v>
      </c>
      <c r="P89" s="21">
        <f t="shared" si="7"/>
        <v>0</v>
      </c>
      <c r="Q89" s="21">
        <f t="shared" si="7"/>
        <v>0</v>
      </c>
      <c r="R89" s="21">
        <f t="shared" si="7"/>
        <v>0</v>
      </c>
      <c r="S89" s="21">
        <f t="shared" si="7"/>
        <v>0</v>
      </c>
      <c r="T89" s="21">
        <f t="shared" si="7"/>
        <v>0</v>
      </c>
      <c r="U89" s="21">
        <f t="shared" si="7"/>
        <v>0</v>
      </c>
      <c r="V89" s="21">
        <f t="shared" si="7"/>
        <v>0</v>
      </c>
      <c r="W89" s="21">
        <f t="shared" si="7"/>
        <v>0</v>
      </c>
      <c r="X89" s="21">
        <f t="shared" si="7"/>
        <v>0</v>
      </c>
      <c r="Y89" s="21">
        <f t="shared" si="7"/>
        <v>0</v>
      </c>
      <c r="Z89" s="21">
        <f t="shared" si="7"/>
        <v>0</v>
      </c>
      <c r="AA89" s="21">
        <f t="shared" si="7"/>
        <v>0</v>
      </c>
      <c r="AB89" s="21">
        <f t="shared" si="7"/>
        <v>0</v>
      </c>
      <c r="AC89" s="21">
        <f t="shared" si="7"/>
        <v>0</v>
      </c>
      <c r="AD89" s="21">
        <f t="shared" si="7"/>
        <v>0</v>
      </c>
      <c r="AE89" s="21">
        <f t="shared" si="7"/>
        <v>0</v>
      </c>
      <c r="AF89" s="21">
        <f t="shared" si="7"/>
        <v>0</v>
      </c>
      <c r="AG89" s="21">
        <f t="shared" si="7"/>
        <v>0</v>
      </c>
      <c r="AH89" s="21">
        <f t="shared" si="7"/>
        <v>0</v>
      </c>
      <c r="AI89" s="21">
        <f t="shared" si="7"/>
        <v>0</v>
      </c>
      <c r="AJ89" s="21">
        <f t="shared" si="7"/>
        <v>0</v>
      </c>
      <c r="AK89" s="21">
        <f t="shared" si="7"/>
        <v>0</v>
      </c>
      <c r="AL89" s="21">
        <f t="shared" si="7"/>
        <v>0</v>
      </c>
      <c r="AM89" s="21">
        <f t="shared" si="7"/>
        <v>0</v>
      </c>
      <c r="AN89" s="21">
        <f t="shared" si="7"/>
        <v>0</v>
      </c>
      <c r="AO89" s="21">
        <f t="shared" si="7"/>
        <v>0</v>
      </c>
      <c r="AP89" s="21">
        <f t="shared" si="7"/>
        <v>0</v>
      </c>
      <c r="AQ89" s="21">
        <f t="shared" si="7"/>
        <v>0</v>
      </c>
      <c r="AR89" s="21">
        <f t="shared" si="7"/>
        <v>0</v>
      </c>
      <c r="AS89" s="21">
        <f t="shared" si="7"/>
        <v>0</v>
      </c>
      <c r="AT89" s="21">
        <f t="shared" si="7"/>
        <v>0</v>
      </c>
      <c r="AU89" s="21">
        <f t="shared" si="7"/>
        <v>0</v>
      </c>
      <c r="AV89" s="21">
        <f t="shared" si="7"/>
        <v>0</v>
      </c>
      <c r="AW89" s="21">
        <f t="shared" si="7"/>
        <v>0</v>
      </c>
      <c r="AX89" s="21">
        <f t="shared" si="7"/>
        <v>0</v>
      </c>
      <c r="AY89" s="21">
        <f t="shared" si="7"/>
        <v>0</v>
      </c>
      <c r="AZ89" s="21">
        <f t="shared" si="7"/>
        <v>0</v>
      </c>
      <c r="BA89" s="20">
        <f t="shared" si="4"/>
        <v>0</v>
      </c>
    </row>
    <row r="90" spans="1:53" x14ac:dyDescent="0.35">
      <c r="A90" s="1" t="s">
        <v>158</v>
      </c>
      <c r="B90" s="1" t="s">
        <v>180</v>
      </c>
      <c r="C90" s="21">
        <f t="shared" ref="C90:R103" si="8">C52</f>
        <v>0</v>
      </c>
      <c r="D90" s="21">
        <f t="shared" si="8"/>
        <v>2766331</v>
      </c>
      <c r="E90" s="21">
        <f t="shared" si="8"/>
        <v>143681</v>
      </c>
      <c r="F90" s="21">
        <f t="shared" si="8"/>
        <v>0</v>
      </c>
      <c r="G90" s="21">
        <f t="shared" si="8"/>
        <v>0</v>
      </c>
      <c r="H90" s="21">
        <f t="shared" si="8"/>
        <v>0</v>
      </c>
      <c r="I90" s="21">
        <f t="shared" si="8"/>
        <v>0</v>
      </c>
      <c r="J90" s="21">
        <f t="shared" si="8"/>
        <v>0</v>
      </c>
      <c r="K90" s="21">
        <f t="shared" si="8"/>
        <v>0</v>
      </c>
      <c r="L90" s="21">
        <f t="shared" si="8"/>
        <v>0</v>
      </c>
      <c r="M90" s="21">
        <f t="shared" si="8"/>
        <v>0</v>
      </c>
      <c r="N90" s="21">
        <f t="shared" si="8"/>
        <v>0</v>
      </c>
      <c r="O90" s="21">
        <f t="shared" si="8"/>
        <v>0</v>
      </c>
      <c r="P90" s="21">
        <f t="shared" si="8"/>
        <v>0</v>
      </c>
      <c r="Q90" s="21">
        <f t="shared" si="8"/>
        <v>0</v>
      </c>
      <c r="R90" s="21">
        <f t="shared" si="8"/>
        <v>0</v>
      </c>
      <c r="S90" s="21">
        <f t="shared" si="7"/>
        <v>0</v>
      </c>
      <c r="T90" s="21">
        <f t="shared" si="7"/>
        <v>0</v>
      </c>
      <c r="U90" s="21">
        <f t="shared" si="7"/>
        <v>25265195</v>
      </c>
      <c r="V90" s="21">
        <f t="shared" si="7"/>
        <v>1819842</v>
      </c>
      <c r="W90" s="21">
        <f t="shared" si="7"/>
        <v>0</v>
      </c>
      <c r="X90" s="21">
        <f t="shared" si="7"/>
        <v>0</v>
      </c>
      <c r="Y90" s="21">
        <f t="shared" si="7"/>
        <v>0</v>
      </c>
      <c r="Z90" s="21">
        <f t="shared" si="7"/>
        <v>4313596</v>
      </c>
      <c r="AA90" s="21">
        <f t="shared" si="7"/>
        <v>0</v>
      </c>
      <c r="AB90" s="21">
        <f t="shared" si="7"/>
        <v>0</v>
      </c>
      <c r="AC90" s="21">
        <f t="shared" si="7"/>
        <v>0</v>
      </c>
      <c r="AD90" s="21">
        <f t="shared" si="7"/>
        <v>3142610</v>
      </c>
      <c r="AE90" s="21">
        <f t="shared" si="7"/>
        <v>0</v>
      </c>
      <c r="AF90" s="21">
        <f t="shared" si="7"/>
        <v>0</v>
      </c>
      <c r="AG90" s="21">
        <f t="shared" si="7"/>
        <v>1328495</v>
      </c>
      <c r="AH90" s="21">
        <f t="shared" si="7"/>
        <v>0</v>
      </c>
      <c r="AI90" s="21">
        <f t="shared" si="7"/>
        <v>0</v>
      </c>
      <c r="AJ90" s="21">
        <f t="shared" si="7"/>
        <v>0</v>
      </c>
      <c r="AK90" s="21">
        <f t="shared" si="7"/>
        <v>1028404</v>
      </c>
      <c r="AL90" s="21">
        <f t="shared" si="7"/>
        <v>29455571</v>
      </c>
      <c r="AM90" s="21">
        <f t="shared" si="7"/>
        <v>0</v>
      </c>
      <c r="AN90" s="21">
        <f t="shared" si="7"/>
        <v>0</v>
      </c>
      <c r="AO90" s="21">
        <f t="shared" si="7"/>
        <v>0</v>
      </c>
      <c r="AP90" s="21">
        <f t="shared" si="7"/>
        <v>1129563030</v>
      </c>
      <c r="AQ90" s="21">
        <f t="shared" si="7"/>
        <v>0</v>
      </c>
      <c r="AR90" s="21">
        <f t="shared" si="7"/>
        <v>593226</v>
      </c>
      <c r="AS90" s="21">
        <f t="shared" si="7"/>
        <v>0</v>
      </c>
      <c r="AT90" s="21">
        <f t="shared" si="7"/>
        <v>0</v>
      </c>
      <c r="AU90" s="21">
        <f t="shared" si="7"/>
        <v>0</v>
      </c>
      <c r="AV90" s="21">
        <f t="shared" si="7"/>
        <v>-10403144</v>
      </c>
      <c r="AW90" s="21">
        <f t="shared" si="7"/>
        <v>6990228</v>
      </c>
      <c r="AX90" s="21">
        <f t="shared" si="7"/>
        <v>0</v>
      </c>
      <c r="AY90" s="21">
        <f t="shared" si="7"/>
        <v>0</v>
      </c>
      <c r="AZ90" s="21">
        <f t="shared" si="7"/>
        <v>0</v>
      </c>
      <c r="BA90" s="20">
        <f t="shared" si="4"/>
        <v>1196007065</v>
      </c>
    </row>
    <row r="91" spans="1:53" x14ac:dyDescent="0.35">
      <c r="A91" s="1" t="s">
        <v>159</v>
      </c>
      <c r="B91" s="1" t="s">
        <v>181</v>
      </c>
      <c r="C91" s="21">
        <f t="shared" si="8"/>
        <v>0</v>
      </c>
      <c r="D91" s="21">
        <f t="shared" si="7"/>
        <v>0</v>
      </c>
      <c r="E91" s="21">
        <f t="shared" si="7"/>
        <v>15690050</v>
      </c>
      <c r="F91" s="21">
        <f t="shared" si="7"/>
        <v>0</v>
      </c>
      <c r="G91" s="21">
        <f t="shared" si="7"/>
        <v>2364260</v>
      </c>
      <c r="H91" s="21">
        <f t="shared" si="7"/>
        <v>0</v>
      </c>
      <c r="I91" s="21">
        <f t="shared" si="7"/>
        <v>0</v>
      </c>
      <c r="J91" s="21">
        <f t="shared" si="7"/>
        <v>0</v>
      </c>
      <c r="K91" s="21">
        <f t="shared" si="7"/>
        <v>3292266</v>
      </c>
      <c r="L91" s="21">
        <f t="shared" si="7"/>
        <v>0</v>
      </c>
      <c r="M91" s="21">
        <f t="shared" si="7"/>
        <v>0</v>
      </c>
      <c r="N91" s="21">
        <f t="shared" si="7"/>
        <v>2666234</v>
      </c>
      <c r="O91" s="21">
        <f t="shared" si="7"/>
        <v>0</v>
      </c>
      <c r="P91" s="21">
        <f t="shared" si="7"/>
        <v>0</v>
      </c>
      <c r="Q91" s="21">
        <f t="shared" si="7"/>
        <v>0</v>
      </c>
      <c r="R91" s="21">
        <f t="shared" si="7"/>
        <v>0</v>
      </c>
      <c r="S91" s="21">
        <f t="shared" si="7"/>
        <v>298</v>
      </c>
      <c r="T91" s="21">
        <f t="shared" si="7"/>
        <v>0</v>
      </c>
      <c r="U91" s="21">
        <f t="shared" si="7"/>
        <v>5988475</v>
      </c>
      <c r="V91" s="21">
        <f t="shared" si="7"/>
        <v>0</v>
      </c>
      <c r="W91" s="21">
        <f t="shared" si="7"/>
        <v>0</v>
      </c>
      <c r="X91" s="21">
        <f t="shared" si="7"/>
        <v>0</v>
      </c>
      <c r="Y91" s="21">
        <f t="shared" si="7"/>
        <v>0</v>
      </c>
      <c r="Z91" s="21">
        <f t="shared" si="7"/>
        <v>9828693</v>
      </c>
      <c r="AA91" s="21">
        <f t="shared" si="7"/>
        <v>0</v>
      </c>
      <c r="AB91" s="21">
        <f t="shared" si="7"/>
        <v>3659923</v>
      </c>
      <c r="AC91" s="21">
        <f t="shared" si="7"/>
        <v>0</v>
      </c>
      <c r="AD91" s="21">
        <f t="shared" si="7"/>
        <v>0</v>
      </c>
      <c r="AE91" s="21">
        <f t="shared" si="7"/>
        <v>0</v>
      </c>
      <c r="AF91" s="21">
        <f t="shared" si="7"/>
        <v>0</v>
      </c>
      <c r="AG91" s="21">
        <f t="shared" si="7"/>
        <v>0</v>
      </c>
      <c r="AH91" s="21">
        <f t="shared" si="7"/>
        <v>38039585</v>
      </c>
      <c r="AI91" s="21">
        <f t="shared" si="7"/>
        <v>0</v>
      </c>
      <c r="AJ91" s="21">
        <f t="shared" si="7"/>
        <v>0</v>
      </c>
      <c r="AK91" s="21">
        <f t="shared" si="7"/>
        <v>0</v>
      </c>
      <c r="AL91" s="21">
        <f t="shared" si="7"/>
        <v>52124</v>
      </c>
      <c r="AM91" s="21">
        <f t="shared" si="7"/>
        <v>11690056</v>
      </c>
      <c r="AN91" s="21">
        <f t="shared" si="7"/>
        <v>0</v>
      </c>
      <c r="AO91" s="21">
        <f t="shared" si="7"/>
        <v>12396520</v>
      </c>
      <c r="AP91" s="21">
        <f t="shared" si="7"/>
        <v>118391036</v>
      </c>
      <c r="AQ91" s="21">
        <f t="shared" si="7"/>
        <v>0</v>
      </c>
      <c r="AR91" s="21">
        <f t="shared" si="7"/>
        <v>0</v>
      </c>
      <c r="AS91" s="21">
        <f t="shared" si="7"/>
        <v>0</v>
      </c>
      <c r="AT91" s="21">
        <f t="shared" si="7"/>
        <v>317801</v>
      </c>
      <c r="AU91" s="21">
        <f t="shared" si="7"/>
        <v>0</v>
      </c>
      <c r="AV91" s="21">
        <f t="shared" si="7"/>
        <v>162610048</v>
      </c>
      <c r="AW91" s="21">
        <f t="shared" si="7"/>
        <v>0</v>
      </c>
      <c r="AX91" s="21">
        <f t="shared" si="7"/>
        <v>0</v>
      </c>
      <c r="AY91" s="21">
        <f t="shared" si="7"/>
        <v>0</v>
      </c>
      <c r="AZ91" s="21">
        <f t="shared" si="7"/>
        <v>89971</v>
      </c>
      <c r="BA91" s="20">
        <f t="shared" si="4"/>
        <v>387077340</v>
      </c>
    </row>
    <row r="92" spans="1:53" x14ac:dyDescent="0.35">
      <c r="A92" s="1" t="s">
        <v>160</v>
      </c>
      <c r="B92" s="1" t="s">
        <v>182</v>
      </c>
      <c r="C92" s="21">
        <f t="shared" si="8"/>
        <v>0</v>
      </c>
      <c r="D92" s="21">
        <f t="shared" si="7"/>
        <v>2549328</v>
      </c>
      <c r="E92" s="21">
        <f t="shared" si="7"/>
        <v>-144</v>
      </c>
      <c r="F92" s="21">
        <f t="shared" si="7"/>
        <v>0</v>
      </c>
      <c r="G92" s="21">
        <f t="shared" si="7"/>
        <v>0</v>
      </c>
      <c r="H92" s="21">
        <f t="shared" si="7"/>
        <v>0</v>
      </c>
      <c r="I92" s="21">
        <f t="shared" si="7"/>
        <v>0</v>
      </c>
      <c r="J92" s="21">
        <f t="shared" si="7"/>
        <v>0</v>
      </c>
      <c r="K92" s="21">
        <f t="shared" si="7"/>
        <v>0</v>
      </c>
      <c r="L92" s="21">
        <f t="shared" si="7"/>
        <v>0</v>
      </c>
      <c r="M92" s="21">
        <f t="shared" si="7"/>
        <v>0</v>
      </c>
      <c r="N92" s="21">
        <f t="shared" si="7"/>
        <v>2738194</v>
      </c>
      <c r="O92" s="21">
        <f t="shared" si="7"/>
        <v>0</v>
      </c>
      <c r="P92" s="21">
        <f t="shared" si="7"/>
        <v>0</v>
      </c>
      <c r="Q92" s="21">
        <f t="shared" si="7"/>
        <v>0</v>
      </c>
      <c r="R92" s="21">
        <f t="shared" si="7"/>
        <v>0</v>
      </c>
      <c r="S92" s="21">
        <f t="shared" si="7"/>
        <v>37628</v>
      </c>
      <c r="T92" s="21">
        <f t="shared" si="7"/>
        <v>0</v>
      </c>
      <c r="U92" s="21">
        <f t="shared" si="7"/>
        <v>7265910</v>
      </c>
      <c r="V92" s="21">
        <f t="shared" si="7"/>
        <v>0</v>
      </c>
      <c r="W92" s="21">
        <f t="shared" si="7"/>
        <v>0</v>
      </c>
      <c r="X92" s="21">
        <f t="shared" si="7"/>
        <v>0</v>
      </c>
      <c r="Y92" s="21">
        <f t="shared" si="7"/>
        <v>0</v>
      </c>
      <c r="Z92" s="21">
        <f t="shared" si="7"/>
        <v>0</v>
      </c>
      <c r="AA92" s="21">
        <f t="shared" si="7"/>
        <v>0</v>
      </c>
      <c r="AB92" s="21">
        <f t="shared" si="7"/>
        <v>36644</v>
      </c>
      <c r="AC92" s="21">
        <f t="shared" si="7"/>
        <v>0</v>
      </c>
      <c r="AD92" s="21">
        <f t="shared" si="7"/>
        <v>0</v>
      </c>
      <c r="AE92" s="21">
        <f t="shared" si="7"/>
        <v>0</v>
      </c>
      <c r="AF92" s="21">
        <f t="shared" si="7"/>
        <v>0</v>
      </c>
      <c r="AG92" s="21">
        <f t="shared" si="7"/>
        <v>256581</v>
      </c>
      <c r="AH92" s="21">
        <f t="shared" si="7"/>
        <v>0</v>
      </c>
      <c r="AI92" s="21">
        <f t="shared" si="7"/>
        <v>0</v>
      </c>
      <c r="AJ92" s="21">
        <f t="shared" si="7"/>
        <v>6803490</v>
      </c>
      <c r="AK92" s="21">
        <f t="shared" si="7"/>
        <v>27643930</v>
      </c>
      <c r="AL92" s="21">
        <f t="shared" si="7"/>
        <v>1807057</v>
      </c>
      <c r="AM92" s="21">
        <f t="shared" si="7"/>
        <v>8707548</v>
      </c>
      <c r="AN92" s="21">
        <f t="shared" si="7"/>
        <v>0</v>
      </c>
      <c r="AO92" s="21">
        <f t="shared" si="7"/>
        <v>337634639</v>
      </c>
      <c r="AP92" s="21">
        <f t="shared" si="7"/>
        <v>5559582</v>
      </c>
      <c r="AQ92" s="21">
        <f t="shared" si="7"/>
        <v>0</v>
      </c>
      <c r="AR92" s="21">
        <f t="shared" si="7"/>
        <v>497898</v>
      </c>
      <c r="AS92" s="21">
        <f t="shared" si="7"/>
        <v>0</v>
      </c>
      <c r="AT92" s="21">
        <f t="shared" si="7"/>
        <v>0</v>
      </c>
      <c r="AU92" s="21">
        <f t="shared" si="7"/>
        <v>0</v>
      </c>
      <c r="AV92" s="21">
        <f t="shared" si="7"/>
        <v>6392903</v>
      </c>
      <c r="AW92" s="21">
        <f t="shared" si="7"/>
        <v>0</v>
      </c>
      <c r="AX92" s="21">
        <f t="shared" si="7"/>
        <v>0</v>
      </c>
      <c r="AY92" s="21">
        <f t="shared" si="7"/>
        <v>0</v>
      </c>
      <c r="AZ92" s="21">
        <f t="shared" si="7"/>
        <v>0</v>
      </c>
      <c r="BA92" s="20">
        <f t="shared" si="4"/>
        <v>407931188</v>
      </c>
    </row>
    <row r="93" spans="1:53" x14ac:dyDescent="0.35">
      <c r="A93" s="1" t="s">
        <v>161</v>
      </c>
      <c r="B93" s="1" t="s">
        <v>183</v>
      </c>
      <c r="C93" s="21">
        <f t="shared" si="8"/>
        <v>0</v>
      </c>
      <c r="D93" s="21">
        <f t="shared" si="7"/>
        <v>0</v>
      </c>
      <c r="E93" s="21">
        <f t="shared" si="7"/>
        <v>0</v>
      </c>
      <c r="F93" s="21">
        <f t="shared" si="7"/>
        <v>0</v>
      </c>
      <c r="G93" s="21">
        <f t="shared" si="7"/>
        <v>0</v>
      </c>
      <c r="H93" s="21">
        <f t="shared" si="7"/>
        <v>0</v>
      </c>
      <c r="I93" s="21">
        <f t="shared" si="7"/>
        <v>0</v>
      </c>
      <c r="J93" s="21">
        <f t="shared" si="7"/>
        <v>0</v>
      </c>
      <c r="K93" s="21">
        <f t="shared" si="7"/>
        <v>10239541</v>
      </c>
      <c r="L93" s="21">
        <f t="shared" si="7"/>
        <v>0</v>
      </c>
      <c r="M93" s="21">
        <f t="shared" si="7"/>
        <v>0</v>
      </c>
      <c r="N93" s="21">
        <f t="shared" si="7"/>
        <v>0</v>
      </c>
      <c r="O93" s="21">
        <f t="shared" si="7"/>
        <v>0</v>
      </c>
      <c r="P93" s="21">
        <f t="shared" si="7"/>
        <v>0</v>
      </c>
      <c r="Q93" s="21">
        <f t="shared" si="7"/>
        <v>0</v>
      </c>
      <c r="R93" s="21">
        <f t="shared" si="7"/>
        <v>0</v>
      </c>
      <c r="S93" s="21">
        <f t="shared" si="7"/>
        <v>271</v>
      </c>
      <c r="T93" s="21">
        <f t="shared" si="7"/>
        <v>0</v>
      </c>
      <c r="U93" s="21">
        <f t="shared" si="7"/>
        <v>0</v>
      </c>
      <c r="V93" s="21">
        <f t="shared" si="7"/>
        <v>0</v>
      </c>
      <c r="W93" s="21">
        <f t="shared" si="7"/>
        <v>0</v>
      </c>
      <c r="X93" s="21">
        <f t="shared" si="7"/>
        <v>0</v>
      </c>
      <c r="Y93" s="21">
        <f t="shared" si="7"/>
        <v>0</v>
      </c>
      <c r="Z93" s="21">
        <f t="shared" si="7"/>
        <v>4377371</v>
      </c>
      <c r="AA93" s="21">
        <f t="shared" si="7"/>
        <v>0</v>
      </c>
      <c r="AB93" s="21">
        <f t="shared" si="7"/>
        <v>1700690</v>
      </c>
      <c r="AC93" s="21">
        <f t="shared" si="7"/>
        <v>0</v>
      </c>
      <c r="AD93" s="21">
        <f t="shared" si="7"/>
        <v>229578</v>
      </c>
      <c r="AE93" s="21">
        <f t="shared" si="7"/>
        <v>0</v>
      </c>
      <c r="AF93" s="21">
        <f t="shared" si="7"/>
        <v>0</v>
      </c>
      <c r="AG93" s="21">
        <f t="shared" si="7"/>
        <v>0</v>
      </c>
      <c r="AH93" s="21">
        <f t="shared" si="7"/>
        <v>6274607</v>
      </c>
      <c r="AI93" s="21">
        <f t="shared" si="7"/>
        <v>0</v>
      </c>
      <c r="AJ93" s="21">
        <f t="shared" si="7"/>
        <v>0</v>
      </c>
      <c r="AK93" s="21">
        <f t="shared" si="7"/>
        <v>0</v>
      </c>
      <c r="AL93" s="21">
        <f t="shared" si="7"/>
        <v>4588955</v>
      </c>
      <c r="AM93" s="21">
        <f t="shared" si="7"/>
        <v>0</v>
      </c>
      <c r="AN93" s="21">
        <f t="shared" si="7"/>
        <v>0</v>
      </c>
      <c r="AO93" s="21">
        <f t="shared" si="7"/>
        <v>737766</v>
      </c>
      <c r="AP93" s="21">
        <f t="shared" si="7"/>
        <v>554075846</v>
      </c>
      <c r="AQ93" s="21">
        <f t="shared" si="7"/>
        <v>0</v>
      </c>
      <c r="AR93" s="21">
        <f t="shared" si="7"/>
        <v>0</v>
      </c>
      <c r="AS93" s="21">
        <f t="shared" si="7"/>
        <v>0</v>
      </c>
      <c r="AT93" s="21">
        <f t="shared" si="7"/>
        <v>0</v>
      </c>
      <c r="AU93" s="21">
        <f t="shared" si="7"/>
        <v>0</v>
      </c>
      <c r="AV93" s="21">
        <f t="shared" si="7"/>
        <v>297102811</v>
      </c>
      <c r="AW93" s="21">
        <f t="shared" si="7"/>
        <v>4917745</v>
      </c>
      <c r="AX93" s="21">
        <f t="shared" si="7"/>
        <v>0</v>
      </c>
      <c r="AY93" s="21">
        <f t="shared" si="7"/>
        <v>0</v>
      </c>
      <c r="AZ93" s="21">
        <f t="shared" si="7"/>
        <v>649865</v>
      </c>
      <c r="BA93" s="20">
        <f t="shared" si="4"/>
        <v>884895046</v>
      </c>
    </row>
    <row r="94" spans="1:53" x14ac:dyDescent="0.35">
      <c r="A94" s="1" t="s">
        <v>162</v>
      </c>
      <c r="B94" s="1" t="s">
        <v>184</v>
      </c>
      <c r="C94" s="21">
        <f t="shared" si="8"/>
        <v>21918499</v>
      </c>
      <c r="D94" s="21">
        <f t="shared" si="7"/>
        <v>0</v>
      </c>
      <c r="E94" s="21">
        <f t="shared" si="7"/>
        <v>1383197966</v>
      </c>
      <c r="F94" s="21">
        <f t="shared" si="7"/>
        <v>0</v>
      </c>
      <c r="G94" s="21">
        <f t="shared" si="7"/>
        <v>0</v>
      </c>
      <c r="H94" s="21">
        <f t="shared" si="7"/>
        <v>8826724</v>
      </c>
      <c r="I94" s="21">
        <f t="shared" si="7"/>
        <v>0</v>
      </c>
      <c r="J94" s="21">
        <f t="shared" si="7"/>
        <v>6749441</v>
      </c>
      <c r="K94" s="21">
        <f t="shared" si="7"/>
        <v>66123761</v>
      </c>
      <c r="L94" s="21">
        <f t="shared" si="7"/>
        <v>0</v>
      </c>
      <c r="M94" s="21">
        <f t="shared" si="7"/>
        <v>17411025</v>
      </c>
      <c r="N94" s="21">
        <f t="shared" si="7"/>
        <v>45602210</v>
      </c>
      <c r="O94" s="21">
        <f t="shared" si="7"/>
        <v>4770113</v>
      </c>
      <c r="P94" s="21">
        <f t="shared" si="7"/>
        <v>631920</v>
      </c>
      <c r="Q94" s="21">
        <f t="shared" si="7"/>
        <v>0</v>
      </c>
      <c r="R94" s="21">
        <f t="shared" si="7"/>
        <v>442079</v>
      </c>
      <c r="S94" s="21">
        <f t="shared" si="7"/>
        <v>99605</v>
      </c>
      <c r="T94" s="21">
        <f t="shared" si="7"/>
        <v>54890367</v>
      </c>
      <c r="U94" s="21">
        <f t="shared" si="7"/>
        <v>36988414</v>
      </c>
      <c r="V94" s="21">
        <f t="shared" si="7"/>
        <v>16710358</v>
      </c>
      <c r="W94" s="21">
        <f t="shared" si="7"/>
        <v>0</v>
      </c>
      <c r="X94" s="21">
        <f t="shared" si="7"/>
        <v>101338396</v>
      </c>
      <c r="Y94" s="21">
        <f t="shared" si="7"/>
        <v>0</v>
      </c>
      <c r="Z94" s="21">
        <f t="shared" si="7"/>
        <v>156464580</v>
      </c>
      <c r="AA94" s="21">
        <f t="shared" si="7"/>
        <v>892117</v>
      </c>
      <c r="AB94" s="21">
        <f t="shared" si="7"/>
        <v>106124168</v>
      </c>
      <c r="AC94" s="21">
        <f t="shared" ref="D94:AZ99" si="9">AC56</f>
        <v>241064058</v>
      </c>
      <c r="AD94" s="21">
        <f t="shared" si="9"/>
        <v>25862442</v>
      </c>
      <c r="AE94" s="21">
        <f t="shared" si="9"/>
        <v>4172144</v>
      </c>
      <c r="AF94" s="21">
        <f t="shared" si="9"/>
        <v>1004760</v>
      </c>
      <c r="AG94" s="21">
        <f t="shared" si="9"/>
        <v>0</v>
      </c>
      <c r="AH94" s="21">
        <f t="shared" si="9"/>
        <v>250257488</v>
      </c>
      <c r="AI94" s="21">
        <f t="shared" si="9"/>
        <v>4041998</v>
      </c>
      <c r="AJ94" s="21">
        <f t="shared" si="9"/>
        <v>0</v>
      </c>
      <c r="AK94" s="21">
        <f t="shared" si="9"/>
        <v>904008970</v>
      </c>
      <c r="AL94" s="21">
        <f t="shared" si="9"/>
        <v>51326319</v>
      </c>
      <c r="AM94" s="21">
        <f t="shared" si="9"/>
        <v>24991065</v>
      </c>
      <c r="AN94" s="21">
        <f t="shared" si="9"/>
        <v>2397793</v>
      </c>
      <c r="AO94" s="21">
        <f t="shared" si="9"/>
        <v>1376423379</v>
      </c>
      <c r="AP94" s="21">
        <f t="shared" si="9"/>
        <v>4591252741</v>
      </c>
      <c r="AQ94" s="21">
        <f t="shared" si="9"/>
        <v>0</v>
      </c>
      <c r="AR94" s="21">
        <f t="shared" si="9"/>
        <v>0</v>
      </c>
      <c r="AS94" s="21">
        <f t="shared" si="9"/>
        <v>844972</v>
      </c>
      <c r="AT94" s="21">
        <f t="shared" si="9"/>
        <v>60831861</v>
      </c>
      <c r="AU94" s="21">
        <f t="shared" si="9"/>
        <v>0</v>
      </c>
      <c r="AV94" s="21">
        <f t="shared" si="9"/>
        <v>304258964</v>
      </c>
      <c r="AW94" s="21">
        <f t="shared" si="9"/>
        <v>163363414</v>
      </c>
      <c r="AX94" s="21">
        <f t="shared" si="9"/>
        <v>0</v>
      </c>
      <c r="AY94" s="21">
        <f t="shared" si="9"/>
        <v>0</v>
      </c>
      <c r="AZ94" s="21">
        <f t="shared" si="9"/>
        <v>790032</v>
      </c>
      <c r="BA94" s="20">
        <f t="shared" si="4"/>
        <v>10036074143</v>
      </c>
    </row>
    <row r="95" spans="1:53" x14ac:dyDescent="0.35">
      <c r="A95" s="1" t="s">
        <v>163</v>
      </c>
      <c r="B95" s="1" t="s">
        <v>185</v>
      </c>
      <c r="C95" s="21">
        <f t="shared" si="8"/>
        <v>0</v>
      </c>
      <c r="D95" s="21">
        <f t="shared" si="9"/>
        <v>0</v>
      </c>
      <c r="E95" s="21">
        <f t="shared" si="9"/>
        <v>65990141</v>
      </c>
      <c r="F95" s="21">
        <f t="shared" si="9"/>
        <v>0</v>
      </c>
      <c r="G95" s="21">
        <f t="shared" si="9"/>
        <v>245241</v>
      </c>
      <c r="H95" s="21">
        <f t="shared" si="9"/>
        <v>0</v>
      </c>
      <c r="I95" s="21">
        <f t="shared" si="9"/>
        <v>0</v>
      </c>
      <c r="J95" s="21">
        <f t="shared" si="9"/>
        <v>0</v>
      </c>
      <c r="K95" s="21">
        <f t="shared" si="9"/>
        <v>10172272</v>
      </c>
      <c r="L95" s="21">
        <f t="shared" si="9"/>
        <v>0</v>
      </c>
      <c r="M95" s="21">
        <f t="shared" si="9"/>
        <v>0</v>
      </c>
      <c r="N95" s="21">
        <f t="shared" si="9"/>
        <v>53252040</v>
      </c>
      <c r="O95" s="21">
        <f t="shared" si="9"/>
        <v>0</v>
      </c>
      <c r="P95" s="21">
        <f t="shared" si="9"/>
        <v>0</v>
      </c>
      <c r="Q95" s="21">
        <f t="shared" si="9"/>
        <v>0</v>
      </c>
      <c r="R95" s="21">
        <f t="shared" si="9"/>
        <v>967555</v>
      </c>
      <c r="S95" s="21">
        <f t="shared" si="9"/>
        <v>71947</v>
      </c>
      <c r="T95" s="21">
        <f t="shared" si="9"/>
        <v>0</v>
      </c>
      <c r="U95" s="21">
        <f t="shared" si="9"/>
        <v>0</v>
      </c>
      <c r="V95" s="21">
        <f t="shared" si="9"/>
        <v>0</v>
      </c>
      <c r="W95" s="21">
        <f t="shared" si="9"/>
        <v>177507</v>
      </c>
      <c r="X95" s="21">
        <f t="shared" si="9"/>
        <v>0</v>
      </c>
      <c r="Y95" s="21">
        <f t="shared" si="9"/>
        <v>0</v>
      </c>
      <c r="Z95" s="21">
        <f t="shared" si="9"/>
        <v>547237514</v>
      </c>
      <c r="AA95" s="21">
        <f t="shared" si="9"/>
        <v>0</v>
      </c>
      <c r="AB95" s="21">
        <f t="shared" si="9"/>
        <v>0</v>
      </c>
      <c r="AC95" s="21">
        <f t="shared" si="9"/>
        <v>0</v>
      </c>
      <c r="AD95" s="21">
        <f t="shared" si="9"/>
        <v>2050074</v>
      </c>
      <c r="AE95" s="21">
        <f t="shared" si="9"/>
        <v>0</v>
      </c>
      <c r="AF95" s="21">
        <f t="shared" si="9"/>
        <v>0</v>
      </c>
      <c r="AG95" s="21">
        <f t="shared" si="9"/>
        <v>1932792</v>
      </c>
      <c r="AH95" s="21">
        <f t="shared" si="9"/>
        <v>123912390</v>
      </c>
      <c r="AI95" s="21">
        <f t="shared" si="9"/>
        <v>0</v>
      </c>
      <c r="AJ95" s="21">
        <f t="shared" si="9"/>
        <v>0</v>
      </c>
      <c r="AK95" s="21">
        <f t="shared" si="9"/>
        <v>10419401</v>
      </c>
      <c r="AL95" s="21">
        <f t="shared" si="9"/>
        <v>8282186</v>
      </c>
      <c r="AM95" s="21">
        <f t="shared" si="9"/>
        <v>0</v>
      </c>
      <c r="AN95" s="21">
        <f t="shared" si="9"/>
        <v>0</v>
      </c>
      <c r="AO95" s="21">
        <f t="shared" si="9"/>
        <v>494445254</v>
      </c>
      <c r="AP95" s="21">
        <f t="shared" si="9"/>
        <v>2504090338</v>
      </c>
      <c r="AQ95" s="21">
        <f t="shared" si="9"/>
        <v>0</v>
      </c>
      <c r="AR95" s="21">
        <f t="shared" si="9"/>
        <v>13722429</v>
      </c>
      <c r="AS95" s="21">
        <f t="shared" si="9"/>
        <v>0</v>
      </c>
      <c r="AT95" s="21">
        <f t="shared" si="9"/>
        <v>23643138</v>
      </c>
      <c r="AU95" s="21">
        <f t="shared" si="9"/>
        <v>0</v>
      </c>
      <c r="AV95" s="21">
        <f t="shared" si="9"/>
        <v>36171190</v>
      </c>
      <c r="AW95" s="21">
        <f t="shared" si="9"/>
        <v>38220250</v>
      </c>
      <c r="AX95" s="21">
        <f t="shared" si="9"/>
        <v>0</v>
      </c>
      <c r="AY95" s="21">
        <f t="shared" si="9"/>
        <v>0</v>
      </c>
      <c r="AZ95" s="21">
        <f t="shared" si="9"/>
        <v>0</v>
      </c>
      <c r="BA95" s="20">
        <f t="shared" si="4"/>
        <v>3935003659</v>
      </c>
    </row>
    <row r="96" spans="1:53" x14ac:dyDescent="0.35">
      <c r="A96" s="1" t="s">
        <v>164</v>
      </c>
      <c r="B96" s="1" t="s">
        <v>186</v>
      </c>
      <c r="C96" s="21">
        <f t="shared" si="8"/>
        <v>0</v>
      </c>
      <c r="D96" s="21">
        <f t="shared" si="9"/>
        <v>0</v>
      </c>
      <c r="E96" s="21">
        <f t="shared" si="9"/>
        <v>52299961</v>
      </c>
      <c r="F96" s="21">
        <f t="shared" si="9"/>
        <v>0</v>
      </c>
      <c r="G96" s="21">
        <f t="shared" si="9"/>
        <v>437629</v>
      </c>
      <c r="H96" s="21">
        <f t="shared" si="9"/>
        <v>0</v>
      </c>
      <c r="I96" s="21">
        <f t="shared" si="9"/>
        <v>0</v>
      </c>
      <c r="J96" s="21">
        <f t="shared" si="9"/>
        <v>0</v>
      </c>
      <c r="K96" s="21">
        <f t="shared" si="9"/>
        <v>106000347</v>
      </c>
      <c r="L96" s="21">
        <f t="shared" si="9"/>
        <v>0</v>
      </c>
      <c r="M96" s="21">
        <f t="shared" si="9"/>
        <v>0</v>
      </c>
      <c r="N96" s="21">
        <f t="shared" si="9"/>
        <v>56110919</v>
      </c>
      <c r="O96" s="21">
        <f t="shared" si="9"/>
        <v>0</v>
      </c>
      <c r="P96" s="21">
        <f t="shared" si="9"/>
        <v>0</v>
      </c>
      <c r="Q96" s="21">
        <f t="shared" si="9"/>
        <v>0</v>
      </c>
      <c r="R96" s="21">
        <f t="shared" si="9"/>
        <v>70648</v>
      </c>
      <c r="S96" s="21">
        <f t="shared" si="9"/>
        <v>2425</v>
      </c>
      <c r="T96" s="21">
        <f t="shared" si="9"/>
        <v>0</v>
      </c>
      <c r="U96" s="21">
        <f t="shared" si="9"/>
        <v>13313522</v>
      </c>
      <c r="V96" s="21">
        <f t="shared" si="9"/>
        <v>0</v>
      </c>
      <c r="W96" s="21">
        <f t="shared" si="9"/>
        <v>0</v>
      </c>
      <c r="X96" s="21">
        <f t="shared" si="9"/>
        <v>2180086</v>
      </c>
      <c r="Y96" s="21">
        <f t="shared" si="9"/>
        <v>0</v>
      </c>
      <c r="Z96" s="21">
        <f t="shared" si="9"/>
        <v>228217610</v>
      </c>
      <c r="AA96" s="21">
        <f t="shared" si="9"/>
        <v>0</v>
      </c>
      <c r="AB96" s="21">
        <f t="shared" si="9"/>
        <v>469639593</v>
      </c>
      <c r="AC96" s="21">
        <f t="shared" si="9"/>
        <v>0</v>
      </c>
      <c r="AD96" s="21">
        <f t="shared" si="9"/>
        <v>11888300</v>
      </c>
      <c r="AE96" s="21">
        <f t="shared" si="9"/>
        <v>0</v>
      </c>
      <c r="AF96" s="21">
        <f t="shared" si="9"/>
        <v>0</v>
      </c>
      <c r="AG96" s="21">
        <f t="shared" si="9"/>
        <v>0</v>
      </c>
      <c r="AH96" s="21">
        <f t="shared" si="9"/>
        <v>147868393</v>
      </c>
      <c r="AI96" s="21">
        <f t="shared" si="9"/>
        <v>0</v>
      </c>
      <c r="AJ96" s="21">
        <f t="shared" si="9"/>
        <v>0</v>
      </c>
      <c r="AK96" s="21">
        <f t="shared" si="9"/>
        <v>210562252</v>
      </c>
      <c r="AL96" s="21">
        <f t="shared" si="9"/>
        <v>24128452</v>
      </c>
      <c r="AM96" s="21">
        <f t="shared" si="9"/>
        <v>0</v>
      </c>
      <c r="AN96" s="21">
        <f t="shared" si="9"/>
        <v>0</v>
      </c>
      <c r="AO96" s="21">
        <f t="shared" si="9"/>
        <v>3528618</v>
      </c>
      <c r="AP96" s="21">
        <f t="shared" si="9"/>
        <v>3438967585</v>
      </c>
      <c r="AQ96" s="21">
        <f t="shared" si="9"/>
        <v>0</v>
      </c>
      <c r="AR96" s="21">
        <f t="shared" si="9"/>
        <v>0</v>
      </c>
      <c r="AS96" s="21">
        <f t="shared" si="9"/>
        <v>0</v>
      </c>
      <c r="AT96" s="21">
        <f t="shared" si="9"/>
        <v>21494398</v>
      </c>
      <c r="AU96" s="21">
        <f t="shared" si="9"/>
        <v>0</v>
      </c>
      <c r="AV96" s="21">
        <f t="shared" si="9"/>
        <v>227290020</v>
      </c>
      <c r="AW96" s="21">
        <f t="shared" si="9"/>
        <v>0</v>
      </c>
      <c r="AX96" s="21">
        <f t="shared" si="9"/>
        <v>0</v>
      </c>
      <c r="AY96" s="21">
        <f t="shared" si="9"/>
        <v>0</v>
      </c>
      <c r="AZ96" s="21">
        <f t="shared" si="9"/>
        <v>109928</v>
      </c>
      <c r="BA96" s="20">
        <f t="shared" si="4"/>
        <v>5014110686</v>
      </c>
    </row>
    <row r="97" spans="1:53" x14ac:dyDescent="0.35">
      <c r="A97" s="1" t="s">
        <v>165</v>
      </c>
      <c r="B97" s="1" t="s">
        <v>187</v>
      </c>
      <c r="C97" s="21">
        <f t="shared" si="8"/>
        <v>5896441</v>
      </c>
      <c r="D97" s="21">
        <f t="shared" si="9"/>
        <v>0</v>
      </c>
      <c r="E97" s="21">
        <f t="shared" si="9"/>
        <v>20549349</v>
      </c>
      <c r="F97" s="21">
        <f t="shared" si="9"/>
        <v>0</v>
      </c>
      <c r="G97" s="21">
        <f t="shared" si="9"/>
        <v>0</v>
      </c>
      <c r="H97" s="21">
        <f t="shared" si="9"/>
        <v>1509628</v>
      </c>
      <c r="I97" s="21">
        <f t="shared" si="9"/>
        <v>0</v>
      </c>
      <c r="J97" s="21">
        <f t="shared" si="9"/>
        <v>5156355</v>
      </c>
      <c r="K97" s="21">
        <f t="shared" si="9"/>
        <v>3201562</v>
      </c>
      <c r="L97" s="21">
        <f t="shared" si="9"/>
        <v>0</v>
      </c>
      <c r="M97" s="21">
        <f t="shared" si="9"/>
        <v>0</v>
      </c>
      <c r="N97" s="21">
        <f t="shared" si="9"/>
        <v>8172978</v>
      </c>
      <c r="O97" s="21">
        <f t="shared" si="9"/>
        <v>983928</v>
      </c>
      <c r="P97" s="21">
        <f t="shared" si="9"/>
        <v>0</v>
      </c>
      <c r="Q97" s="21">
        <f t="shared" si="9"/>
        <v>0</v>
      </c>
      <c r="R97" s="21">
        <f t="shared" si="9"/>
        <v>27767</v>
      </c>
      <c r="S97" s="21">
        <f t="shared" si="9"/>
        <v>-208660</v>
      </c>
      <c r="T97" s="21">
        <f t="shared" si="9"/>
        <v>6482596</v>
      </c>
      <c r="U97" s="21">
        <f t="shared" si="9"/>
        <v>9807601</v>
      </c>
      <c r="V97" s="21">
        <f t="shared" si="9"/>
        <v>0</v>
      </c>
      <c r="W97" s="21">
        <f t="shared" si="9"/>
        <v>0</v>
      </c>
      <c r="X97" s="21">
        <f t="shared" si="9"/>
        <v>143181487</v>
      </c>
      <c r="Y97" s="21">
        <f t="shared" si="9"/>
        <v>0</v>
      </c>
      <c r="Z97" s="21">
        <f t="shared" si="9"/>
        <v>122419017</v>
      </c>
      <c r="AA97" s="21">
        <f t="shared" si="9"/>
        <v>481334</v>
      </c>
      <c r="AB97" s="21">
        <f t="shared" si="9"/>
        <v>8616511</v>
      </c>
      <c r="AC97" s="21">
        <f t="shared" si="9"/>
        <v>13376354</v>
      </c>
      <c r="AD97" s="21">
        <f t="shared" si="9"/>
        <v>2221929</v>
      </c>
      <c r="AE97" s="21">
        <f t="shared" si="9"/>
        <v>736406</v>
      </c>
      <c r="AF97" s="21">
        <f t="shared" si="9"/>
        <v>0</v>
      </c>
      <c r="AG97" s="21">
        <f t="shared" si="9"/>
        <v>0</v>
      </c>
      <c r="AH97" s="21">
        <f t="shared" si="9"/>
        <v>34177426</v>
      </c>
      <c r="AI97" s="21">
        <f t="shared" si="9"/>
        <v>0</v>
      </c>
      <c r="AJ97" s="21">
        <f t="shared" si="9"/>
        <v>0</v>
      </c>
      <c r="AK97" s="21">
        <f t="shared" si="9"/>
        <v>220167582</v>
      </c>
      <c r="AL97" s="21">
        <f t="shared" si="9"/>
        <v>5485906</v>
      </c>
      <c r="AM97" s="21">
        <f t="shared" si="9"/>
        <v>1632946</v>
      </c>
      <c r="AN97" s="21">
        <f t="shared" si="9"/>
        <v>0</v>
      </c>
      <c r="AO97" s="21">
        <f t="shared" si="9"/>
        <v>446126447</v>
      </c>
      <c r="AP97" s="21">
        <f t="shared" si="9"/>
        <v>834498669</v>
      </c>
      <c r="AQ97" s="21">
        <f t="shared" si="9"/>
        <v>0</v>
      </c>
      <c r="AR97" s="21">
        <f t="shared" si="9"/>
        <v>4069398</v>
      </c>
      <c r="AS97" s="21">
        <f t="shared" si="9"/>
        <v>0</v>
      </c>
      <c r="AT97" s="21">
        <f t="shared" si="9"/>
        <v>315297</v>
      </c>
      <c r="AU97" s="21">
        <f t="shared" si="9"/>
        <v>0</v>
      </c>
      <c r="AV97" s="21">
        <f t="shared" si="9"/>
        <v>11462636</v>
      </c>
      <c r="AW97" s="21">
        <f t="shared" si="9"/>
        <v>42934253</v>
      </c>
      <c r="AX97" s="21">
        <f t="shared" si="9"/>
        <v>0</v>
      </c>
      <c r="AY97" s="21">
        <f t="shared" si="9"/>
        <v>0</v>
      </c>
      <c r="AZ97" s="21">
        <f t="shared" si="9"/>
        <v>333742</v>
      </c>
      <c r="BA97" s="20">
        <f t="shared" si="4"/>
        <v>1953816885</v>
      </c>
    </row>
    <row r="98" spans="1:53" x14ac:dyDescent="0.35">
      <c r="A98" s="1" t="s">
        <v>166</v>
      </c>
      <c r="B98" s="1" t="s">
        <v>188</v>
      </c>
      <c r="C98" s="21">
        <f t="shared" si="8"/>
        <v>21318846</v>
      </c>
      <c r="D98" s="21">
        <f t="shared" si="9"/>
        <v>0</v>
      </c>
      <c r="E98" s="21">
        <f t="shared" si="9"/>
        <v>20431402</v>
      </c>
      <c r="F98" s="21">
        <f t="shared" si="9"/>
        <v>0</v>
      </c>
      <c r="G98" s="21">
        <f t="shared" si="9"/>
        <v>-47454296</v>
      </c>
      <c r="H98" s="21">
        <f t="shared" si="9"/>
        <v>3166793</v>
      </c>
      <c r="I98" s="21">
        <f t="shared" si="9"/>
        <v>0</v>
      </c>
      <c r="J98" s="21">
        <f t="shared" si="9"/>
        <v>0</v>
      </c>
      <c r="K98" s="21">
        <f t="shared" si="9"/>
        <v>24181475</v>
      </c>
      <c r="L98" s="21">
        <f t="shared" si="9"/>
        <v>7460402</v>
      </c>
      <c r="M98" s="21">
        <f t="shared" si="9"/>
        <v>9753404</v>
      </c>
      <c r="N98" s="21">
        <f t="shared" si="9"/>
        <v>3434665</v>
      </c>
      <c r="O98" s="21">
        <f t="shared" si="9"/>
        <v>4545379</v>
      </c>
      <c r="P98" s="21">
        <f t="shared" si="9"/>
        <v>10983630</v>
      </c>
      <c r="Q98" s="21">
        <f t="shared" si="9"/>
        <v>0</v>
      </c>
      <c r="R98" s="21">
        <f t="shared" si="9"/>
        <v>2518</v>
      </c>
      <c r="S98" s="21">
        <f t="shared" si="9"/>
        <v>-1602</v>
      </c>
      <c r="T98" s="21">
        <f t="shared" si="9"/>
        <v>1199286</v>
      </c>
      <c r="U98" s="21">
        <f t="shared" si="9"/>
        <v>17420354</v>
      </c>
      <c r="V98" s="21">
        <f t="shared" si="9"/>
        <v>3372879</v>
      </c>
      <c r="W98" s="21">
        <f t="shared" si="9"/>
        <v>0</v>
      </c>
      <c r="X98" s="21">
        <f t="shared" si="9"/>
        <v>51301144</v>
      </c>
      <c r="Y98" s="21">
        <f t="shared" si="9"/>
        <v>0</v>
      </c>
      <c r="Z98" s="21">
        <f t="shared" si="9"/>
        <v>289373358</v>
      </c>
      <c r="AA98" s="21">
        <f t="shared" si="9"/>
        <v>2533855</v>
      </c>
      <c r="AB98" s="21">
        <f t="shared" si="9"/>
        <v>30312094</v>
      </c>
      <c r="AC98" s="21">
        <f t="shared" si="9"/>
        <v>31794492</v>
      </c>
      <c r="AD98" s="21">
        <f t="shared" si="9"/>
        <v>3123259</v>
      </c>
      <c r="AE98" s="21">
        <f t="shared" si="9"/>
        <v>1715064</v>
      </c>
      <c r="AF98" s="21">
        <f t="shared" si="9"/>
        <v>3883149</v>
      </c>
      <c r="AG98" s="21">
        <f t="shared" si="9"/>
        <v>667685</v>
      </c>
      <c r="AH98" s="21">
        <f t="shared" si="9"/>
        <v>108657075</v>
      </c>
      <c r="AI98" s="21">
        <f t="shared" si="9"/>
        <v>0</v>
      </c>
      <c r="AJ98" s="21">
        <f t="shared" si="9"/>
        <v>0</v>
      </c>
      <c r="AK98" s="21">
        <f t="shared" si="9"/>
        <v>241983469</v>
      </c>
      <c r="AL98" s="21">
        <f t="shared" si="9"/>
        <v>13360590</v>
      </c>
      <c r="AM98" s="21">
        <f t="shared" si="9"/>
        <v>5774480</v>
      </c>
      <c r="AN98" s="21">
        <f t="shared" si="9"/>
        <v>0</v>
      </c>
      <c r="AO98" s="21">
        <f t="shared" si="9"/>
        <v>457190191</v>
      </c>
      <c r="AP98" s="21">
        <f t="shared" si="9"/>
        <v>3864395293</v>
      </c>
      <c r="AQ98" s="21">
        <f t="shared" si="9"/>
        <v>0</v>
      </c>
      <c r="AR98" s="21">
        <f t="shared" si="9"/>
        <v>13229252</v>
      </c>
      <c r="AS98" s="21">
        <f t="shared" si="9"/>
        <v>-1389881</v>
      </c>
      <c r="AT98" s="21">
        <f t="shared" si="9"/>
        <v>1706024</v>
      </c>
      <c r="AU98" s="21">
        <f t="shared" si="9"/>
        <v>0</v>
      </c>
      <c r="AV98" s="21">
        <f t="shared" si="9"/>
        <v>139598134</v>
      </c>
      <c r="AW98" s="21">
        <f t="shared" si="9"/>
        <v>227489321</v>
      </c>
      <c r="AX98" s="21">
        <f t="shared" si="9"/>
        <v>387351</v>
      </c>
      <c r="AY98" s="21">
        <f t="shared" si="9"/>
        <v>0</v>
      </c>
      <c r="AZ98" s="21">
        <f t="shared" si="9"/>
        <v>1613086</v>
      </c>
      <c r="BA98" s="20">
        <f t="shared" si="4"/>
        <v>5568513620</v>
      </c>
    </row>
    <row r="99" spans="1:53" x14ac:dyDescent="0.35">
      <c r="A99" s="1" t="s">
        <v>167</v>
      </c>
      <c r="B99" s="1" t="s">
        <v>189</v>
      </c>
      <c r="C99" s="21">
        <f t="shared" si="8"/>
        <v>0</v>
      </c>
      <c r="D99" s="21">
        <f t="shared" si="9"/>
        <v>0</v>
      </c>
      <c r="E99" s="21">
        <f t="shared" si="9"/>
        <v>1825688</v>
      </c>
      <c r="F99" s="21">
        <f t="shared" si="9"/>
        <v>0</v>
      </c>
      <c r="G99" s="21">
        <f t="shared" si="9"/>
        <v>86921</v>
      </c>
      <c r="H99" s="21">
        <f t="shared" si="9"/>
        <v>0</v>
      </c>
      <c r="I99" s="21">
        <f t="shared" si="9"/>
        <v>0</v>
      </c>
      <c r="J99" s="21">
        <f t="shared" si="9"/>
        <v>0</v>
      </c>
      <c r="K99" s="21">
        <f t="shared" si="9"/>
        <v>0</v>
      </c>
      <c r="L99" s="21">
        <f t="shared" si="9"/>
        <v>0</v>
      </c>
      <c r="M99" s="21">
        <f t="shared" si="9"/>
        <v>0</v>
      </c>
      <c r="N99" s="21">
        <f t="shared" si="9"/>
        <v>0</v>
      </c>
      <c r="O99" s="21">
        <f t="shared" si="9"/>
        <v>0</v>
      </c>
      <c r="P99" s="21">
        <f t="shared" si="9"/>
        <v>360701</v>
      </c>
      <c r="Q99" s="21">
        <f t="shared" si="9"/>
        <v>0</v>
      </c>
      <c r="R99" s="21">
        <f t="shared" si="9"/>
        <v>0</v>
      </c>
      <c r="S99" s="21">
        <f t="shared" si="9"/>
        <v>0</v>
      </c>
      <c r="T99" s="21">
        <f t="shared" si="9"/>
        <v>0</v>
      </c>
      <c r="U99" s="21">
        <f t="shared" si="9"/>
        <v>0</v>
      </c>
      <c r="V99" s="21">
        <f t="shared" si="9"/>
        <v>0</v>
      </c>
      <c r="W99" s="21">
        <f t="shared" si="9"/>
        <v>0</v>
      </c>
      <c r="X99" s="21">
        <f t="shared" si="9"/>
        <v>0</v>
      </c>
      <c r="Y99" s="21">
        <f t="shared" si="9"/>
        <v>0</v>
      </c>
      <c r="Z99" s="21">
        <f t="shared" si="9"/>
        <v>35186940</v>
      </c>
      <c r="AA99" s="21">
        <f t="shared" si="9"/>
        <v>0</v>
      </c>
      <c r="AB99" s="21">
        <f t="shared" si="9"/>
        <v>0</v>
      </c>
      <c r="AC99" s="21">
        <f t="shared" si="9"/>
        <v>0</v>
      </c>
      <c r="AD99" s="21">
        <f t="shared" si="9"/>
        <v>498406</v>
      </c>
      <c r="AE99" s="21">
        <f t="shared" si="9"/>
        <v>0</v>
      </c>
      <c r="AF99" s="21">
        <f t="shared" si="9"/>
        <v>0</v>
      </c>
      <c r="AG99" s="21">
        <f t="shared" si="9"/>
        <v>3245072</v>
      </c>
      <c r="AH99" s="21">
        <f t="shared" si="9"/>
        <v>207642105</v>
      </c>
      <c r="AI99" s="21">
        <f t="shared" si="9"/>
        <v>0</v>
      </c>
      <c r="AJ99" s="21">
        <f t="shared" si="9"/>
        <v>0</v>
      </c>
      <c r="AK99" s="21">
        <f t="shared" si="9"/>
        <v>-26448042</v>
      </c>
      <c r="AL99" s="21">
        <f t="shared" si="9"/>
        <v>12349742</v>
      </c>
      <c r="AM99" s="21">
        <f t="shared" ref="D99:AZ103" si="10">AM61</f>
        <v>0</v>
      </c>
      <c r="AN99" s="21">
        <f t="shared" si="10"/>
        <v>0</v>
      </c>
      <c r="AO99" s="21">
        <f t="shared" si="10"/>
        <v>701108836</v>
      </c>
      <c r="AP99" s="21">
        <f t="shared" si="10"/>
        <v>1060068417</v>
      </c>
      <c r="AQ99" s="21">
        <f t="shared" si="10"/>
        <v>0</v>
      </c>
      <c r="AR99" s="21">
        <f t="shared" si="10"/>
        <v>0</v>
      </c>
      <c r="AS99" s="21">
        <f t="shared" si="10"/>
        <v>0</v>
      </c>
      <c r="AT99" s="21">
        <f t="shared" si="10"/>
        <v>0</v>
      </c>
      <c r="AU99" s="21">
        <f t="shared" si="10"/>
        <v>0</v>
      </c>
      <c r="AV99" s="21">
        <f t="shared" si="10"/>
        <v>0</v>
      </c>
      <c r="AW99" s="21">
        <f t="shared" si="10"/>
        <v>5417</v>
      </c>
      <c r="AX99" s="21">
        <f t="shared" si="10"/>
        <v>0</v>
      </c>
      <c r="AY99" s="21">
        <f t="shared" si="10"/>
        <v>0</v>
      </c>
      <c r="AZ99" s="21">
        <f t="shared" si="10"/>
        <v>0</v>
      </c>
      <c r="BA99" s="20">
        <f t="shared" si="4"/>
        <v>1995930203</v>
      </c>
    </row>
    <row r="100" spans="1:53" x14ac:dyDescent="0.35">
      <c r="A100" s="1" t="s">
        <v>168</v>
      </c>
      <c r="B100" s="1" t="s">
        <v>190</v>
      </c>
      <c r="C100" s="21">
        <f t="shared" si="8"/>
        <v>0</v>
      </c>
      <c r="D100" s="21">
        <f t="shared" si="10"/>
        <v>0</v>
      </c>
      <c r="E100" s="21">
        <f t="shared" si="10"/>
        <v>249151136</v>
      </c>
      <c r="F100" s="21">
        <f t="shared" si="10"/>
        <v>0</v>
      </c>
      <c r="G100" s="21">
        <f t="shared" si="10"/>
        <v>-159278</v>
      </c>
      <c r="H100" s="21">
        <f t="shared" si="10"/>
        <v>331609</v>
      </c>
      <c r="I100" s="21">
        <f t="shared" si="10"/>
        <v>619403718</v>
      </c>
      <c r="J100" s="21">
        <f t="shared" si="10"/>
        <v>0</v>
      </c>
      <c r="K100" s="21">
        <f t="shared" si="10"/>
        <v>460887</v>
      </c>
      <c r="L100" s="21">
        <f t="shared" si="10"/>
        <v>0</v>
      </c>
      <c r="M100" s="21">
        <f t="shared" si="10"/>
        <v>0</v>
      </c>
      <c r="N100" s="21">
        <f t="shared" si="10"/>
        <v>1128502</v>
      </c>
      <c r="O100" s="21">
        <f t="shared" si="10"/>
        <v>1095738</v>
      </c>
      <c r="P100" s="21">
        <f t="shared" si="10"/>
        <v>0</v>
      </c>
      <c r="Q100" s="21">
        <f t="shared" si="10"/>
        <v>1772891356</v>
      </c>
      <c r="R100" s="21">
        <f t="shared" si="10"/>
        <v>0</v>
      </c>
      <c r="S100" s="21">
        <f t="shared" si="10"/>
        <v>44583</v>
      </c>
      <c r="T100" s="21">
        <f t="shared" si="10"/>
        <v>0</v>
      </c>
      <c r="U100" s="21">
        <f t="shared" si="10"/>
        <v>0</v>
      </c>
      <c r="V100" s="21">
        <f t="shared" si="10"/>
        <v>2003887</v>
      </c>
      <c r="W100" s="21">
        <f t="shared" si="10"/>
        <v>0</v>
      </c>
      <c r="X100" s="21">
        <f t="shared" si="10"/>
        <v>0</v>
      </c>
      <c r="Y100" s="21">
        <f t="shared" si="10"/>
        <v>0</v>
      </c>
      <c r="Z100" s="21">
        <f t="shared" si="10"/>
        <v>173672947</v>
      </c>
      <c r="AA100" s="21">
        <f t="shared" si="10"/>
        <v>0</v>
      </c>
      <c r="AB100" s="21">
        <f t="shared" si="10"/>
        <v>244058</v>
      </c>
      <c r="AC100" s="21">
        <f t="shared" si="10"/>
        <v>0</v>
      </c>
      <c r="AD100" s="21">
        <f t="shared" si="10"/>
        <v>1201532</v>
      </c>
      <c r="AE100" s="21">
        <f t="shared" si="10"/>
        <v>4205981</v>
      </c>
      <c r="AF100" s="21">
        <f t="shared" si="10"/>
        <v>0</v>
      </c>
      <c r="AG100" s="21">
        <f t="shared" si="10"/>
        <v>0</v>
      </c>
      <c r="AH100" s="21">
        <f t="shared" si="10"/>
        <v>16660638</v>
      </c>
      <c r="AI100" s="21">
        <f t="shared" si="10"/>
        <v>0</v>
      </c>
      <c r="AJ100" s="21">
        <f t="shared" si="10"/>
        <v>0</v>
      </c>
      <c r="AK100" s="21">
        <f t="shared" si="10"/>
        <v>188429026</v>
      </c>
      <c r="AL100" s="21">
        <f t="shared" si="10"/>
        <v>9637</v>
      </c>
      <c r="AM100" s="21">
        <f t="shared" si="10"/>
        <v>0</v>
      </c>
      <c r="AN100" s="21">
        <f t="shared" si="10"/>
        <v>0</v>
      </c>
      <c r="AO100" s="21">
        <f t="shared" si="10"/>
        <v>482901005</v>
      </c>
      <c r="AP100" s="21">
        <f t="shared" si="10"/>
        <v>476451666</v>
      </c>
      <c r="AQ100" s="21">
        <f t="shared" si="10"/>
        <v>1102</v>
      </c>
      <c r="AR100" s="21">
        <f t="shared" si="10"/>
        <v>0</v>
      </c>
      <c r="AS100" s="21">
        <f t="shared" si="10"/>
        <v>124749</v>
      </c>
      <c r="AT100" s="21">
        <f t="shared" si="10"/>
        <v>2023410</v>
      </c>
      <c r="AU100" s="21">
        <f t="shared" si="10"/>
        <v>0</v>
      </c>
      <c r="AV100" s="21">
        <f t="shared" si="10"/>
        <v>10086549</v>
      </c>
      <c r="AW100" s="21">
        <f t="shared" si="10"/>
        <v>26554037</v>
      </c>
      <c r="AX100" s="21">
        <f t="shared" si="10"/>
        <v>439556</v>
      </c>
      <c r="AY100" s="21">
        <f t="shared" si="10"/>
        <v>0</v>
      </c>
      <c r="AZ100" s="21">
        <f t="shared" si="10"/>
        <v>400865</v>
      </c>
      <c r="BA100" s="20">
        <f t="shared" si="4"/>
        <v>4029758896</v>
      </c>
    </row>
    <row r="101" spans="1:53" x14ac:dyDescent="0.35">
      <c r="A101" s="1" t="s">
        <v>169</v>
      </c>
      <c r="B101" s="1" t="s">
        <v>191</v>
      </c>
      <c r="C101" s="21">
        <f t="shared" si="8"/>
        <v>0</v>
      </c>
      <c r="D101" s="21">
        <f t="shared" si="10"/>
        <v>0</v>
      </c>
      <c r="E101" s="21">
        <f t="shared" si="10"/>
        <v>177970</v>
      </c>
      <c r="F101" s="21">
        <f t="shared" si="10"/>
        <v>0</v>
      </c>
      <c r="G101" s="21">
        <f t="shared" si="10"/>
        <v>232890</v>
      </c>
      <c r="H101" s="21">
        <f t="shared" si="10"/>
        <v>0</v>
      </c>
      <c r="I101" s="21">
        <f t="shared" si="10"/>
        <v>0</v>
      </c>
      <c r="J101" s="21">
        <f t="shared" si="10"/>
        <v>883374</v>
      </c>
      <c r="K101" s="21">
        <f t="shared" si="10"/>
        <v>127951</v>
      </c>
      <c r="L101" s="21">
        <f t="shared" si="10"/>
        <v>0</v>
      </c>
      <c r="M101" s="21">
        <f t="shared" si="10"/>
        <v>0</v>
      </c>
      <c r="N101" s="21">
        <f t="shared" si="10"/>
        <v>10739070</v>
      </c>
      <c r="O101" s="21">
        <f t="shared" si="10"/>
        <v>0</v>
      </c>
      <c r="P101" s="21">
        <f t="shared" si="10"/>
        <v>0</v>
      </c>
      <c r="Q101" s="21">
        <f t="shared" si="10"/>
        <v>0</v>
      </c>
      <c r="R101" s="21">
        <f t="shared" si="10"/>
        <v>0</v>
      </c>
      <c r="S101" s="21">
        <f t="shared" si="10"/>
        <v>0</v>
      </c>
      <c r="T101" s="21">
        <f t="shared" si="10"/>
        <v>5469728</v>
      </c>
      <c r="U101" s="21">
        <f t="shared" si="10"/>
        <v>0</v>
      </c>
      <c r="V101" s="21">
        <f t="shared" si="10"/>
        <v>0</v>
      </c>
      <c r="W101" s="21">
        <f t="shared" si="10"/>
        <v>0</v>
      </c>
      <c r="X101" s="21">
        <f t="shared" si="10"/>
        <v>0</v>
      </c>
      <c r="Y101" s="21">
        <f t="shared" si="10"/>
        <v>0</v>
      </c>
      <c r="Z101" s="21">
        <f t="shared" si="10"/>
        <v>1320508</v>
      </c>
      <c r="AA101" s="21">
        <f t="shared" si="10"/>
        <v>0</v>
      </c>
      <c r="AB101" s="21">
        <f t="shared" si="10"/>
        <v>25316972</v>
      </c>
      <c r="AC101" s="21">
        <f t="shared" si="10"/>
        <v>0</v>
      </c>
      <c r="AD101" s="21">
        <f t="shared" si="10"/>
        <v>35984639</v>
      </c>
      <c r="AE101" s="21">
        <f t="shared" si="10"/>
        <v>0</v>
      </c>
      <c r="AF101" s="21">
        <f t="shared" si="10"/>
        <v>0</v>
      </c>
      <c r="AG101" s="21">
        <f t="shared" si="10"/>
        <v>241600</v>
      </c>
      <c r="AH101" s="21">
        <f t="shared" si="10"/>
        <v>35724578</v>
      </c>
      <c r="AI101" s="21">
        <f t="shared" si="10"/>
        <v>0</v>
      </c>
      <c r="AJ101" s="21">
        <f t="shared" si="10"/>
        <v>0</v>
      </c>
      <c r="AK101" s="21">
        <f t="shared" si="10"/>
        <v>52834976</v>
      </c>
      <c r="AL101" s="21">
        <f t="shared" si="10"/>
        <v>0</v>
      </c>
      <c r="AM101" s="21">
        <f t="shared" si="10"/>
        <v>0</v>
      </c>
      <c r="AN101" s="21">
        <f t="shared" si="10"/>
        <v>0</v>
      </c>
      <c r="AO101" s="21">
        <f t="shared" si="10"/>
        <v>2912020</v>
      </c>
      <c r="AP101" s="21">
        <f t="shared" si="10"/>
        <v>282901141</v>
      </c>
      <c r="AQ101" s="21">
        <f t="shared" si="10"/>
        <v>1433</v>
      </c>
      <c r="AR101" s="21">
        <f t="shared" si="10"/>
        <v>0</v>
      </c>
      <c r="AS101" s="21">
        <f t="shared" si="10"/>
        <v>0</v>
      </c>
      <c r="AT101" s="21">
        <f t="shared" si="10"/>
        <v>0</v>
      </c>
      <c r="AU101" s="21">
        <f t="shared" si="10"/>
        <v>0</v>
      </c>
      <c r="AV101" s="21">
        <f t="shared" si="10"/>
        <v>0</v>
      </c>
      <c r="AW101" s="21">
        <f t="shared" si="10"/>
        <v>168525335</v>
      </c>
      <c r="AX101" s="21">
        <f t="shared" si="10"/>
        <v>2071802</v>
      </c>
      <c r="AY101" s="21">
        <f t="shared" si="10"/>
        <v>0</v>
      </c>
      <c r="AZ101" s="21">
        <f t="shared" si="10"/>
        <v>0</v>
      </c>
      <c r="BA101" s="20">
        <f t="shared" si="4"/>
        <v>625465987</v>
      </c>
    </row>
    <row r="102" spans="1:53" x14ac:dyDescent="0.35">
      <c r="A102" s="1" t="s">
        <v>170</v>
      </c>
      <c r="B102" s="1" t="s">
        <v>192</v>
      </c>
      <c r="C102" s="21">
        <f t="shared" si="8"/>
        <v>0</v>
      </c>
      <c r="D102" s="21">
        <f t="shared" si="10"/>
        <v>0</v>
      </c>
      <c r="E102" s="21">
        <f t="shared" si="10"/>
        <v>0</v>
      </c>
      <c r="F102" s="21">
        <f t="shared" si="10"/>
        <v>0</v>
      </c>
      <c r="G102" s="21">
        <f t="shared" si="10"/>
        <v>0</v>
      </c>
      <c r="H102" s="21">
        <f t="shared" si="10"/>
        <v>0</v>
      </c>
      <c r="I102" s="21">
        <f t="shared" si="10"/>
        <v>0</v>
      </c>
      <c r="J102" s="21">
        <f t="shared" si="10"/>
        <v>0</v>
      </c>
      <c r="K102" s="21">
        <f t="shared" si="10"/>
        <v>44486736</v>
      </c>
      <c r="L102" s="21">
        <f t="shared" si="10"/>
        <v>0</v>
      </c>
      <c r="M102" s="21">
        <f t="shared" si="10"/>
        <v>0</v>
      </c>
      <c r="N102" s="21">
        <f t="shared" si="10"/>
        <v>0</v>
      </c>
      <c r="O102" s="21">
        <f t="shared" si="10"/>
        <v>0</v>
      </c>
      <c r="P102" s="21">
        <f t="shared" si="10"/>
        <v>0</v>
      </c>
      <c r="Q102" s="21">
        <f t="shared" si="10"/>
        <v>0</v>
      </c>
      <c r="R102" s="21">
        <f t="shared" si="10"/>
        <v>0</v>
      </c>
      <c r="S102" s="21">
        <f t="shared" si="10"/>
        <v>0</v>
      </c>
      <c r="T102" s="21">
        <f t="shared" si="10"/>
        <v>0</v>
      </c>
      <c r="U102" s="21">
        <f t="shared" si="10"/>
        <v>0</v>
      </c>
      <c r="V102" s="21">
        <f t="shared" si="10"/>
        <v>0</v>
      </c>
      <c r="W102" s="21">
        <f t="shared" si="10"/>
        <v>0</v>
      </c>
      <c r="X102" s="21">
        <f t="shared" si="10"/>
        <v>0</v>
      </c>
      <c r="Y102" s="21">
        <f t="shared" si="10"/>
        <v>0</v>
      </c>
      <c r="Z102" s="21">
        <f t="shared" si="10"/>
        <v>0</v>
      </c>
      <c r="AA102" s="21">
        <f t="shared" si="10"/>
        <v>0</v>
      </c>
      <c r="AB102" s="21">
        <f t="shared" si="10"/>
        <v>0</v>
      </c>
      <c r="AC102" s="21">
        <f t="shared" si="10"/>
        <v>0</v>
      </c>
      <c r="AD102" s="21">
        <f t="shared" si="10"/>
        <v>0</v>
      </c>
      <c r="AE102" s="21">
        <f t="shared" si="10"/>
        <v>0</v>
      </c>
      <c r="AF102" s="21">
        <f t="shared" si="10"/>
        <v>0</v>
      </c>
      <c r="AG102" s="21">
        <f t="shared" si="10"/>
        <v>0</v>
      </c>
      <c r="AH102" s="21">
        <f t="shared" si="10"/>
        <v>0</v>
      </c>
      <c r="AI102" s="21">
        <f t="shared" si="10"/>
        <v>0</v>
      </c>
      <c r="AJ102" s="21">
        <f t="shared" si="10"/>
        <v>0</v>
      </c>
      <c r="AK102" s="21">
        <f t="shared" si="10"/>
        <v>0</v>
      </c>
      <c r="AL102" s="21">
        <f t="shared" si="10"/>
        <v>0</v>
      </c>
      <c r="AM102" s="21">
        <f t="shared" si="10"/>
        <v>0</v>
      </c>
      <c r="AN102" s="21">
        <f t="shared" si="10"/>
        <v>0</v>
      </c>
      <c r="AO102" s="21">
        <f t="shared" si="10"/>
        <v>0</v>
      </c>
      <c r="AP102" s="21">
        <f t="shared" si="10"/>
        <v>25678644</v>
      </c>
      <c r="AQ102" s="21">
        <f t="shared" si="10"/>
        <v>0</v>
      </c>
      <c r="AR102" s="21">
        <f t="shared" si="10"/>
        <v>0</v>
      </c>
      <c r="AS102" s="21">
        <f t="shared" si="10"/>
        <v>0</v>
      </c>
      <c r="AT102" s="21">
        <f t="shared" si="10"/>
        <v>0</v>
      </c>
      <c r="AU102" s="21">
        <f t="shared" si="10"/>
        <v>0</v>
      </c>
      <c r="AV102" s="21">
        <f t="shared" si="10"/>
        <v>0</v>
      </c>
      <c r="AW102" s="21">
        <f t="shared" si="10"/>
        <v>0</v>
      </c>
      <c r="AX102" s="21">
        <f t="shared" si="10"/>
        <v>0</v>
      </c>
      <c r="AY102" s="21">
        <f t="shared" si="10"/>
        <v>0</v>
      </c>
      <c r="AZ102" s="21">
        <f t="shared" si="10"/>
        <v>0</v>
      </c>
      <c r="BA102" s="20">
        <f t="shared" si="4"/>
        <v>70165380</v>
      </c>
    </row>
    <row r="103" spans="1:53" x14ac:dyDescent="0.35">
      <c r="A103" s="1" t="s">
        <v>171</v>
      </c>
      <c r="B103" s="1" t="s">
        <v>193</v>
      </c>
      <c r="C103" s="21">
        <f t="shared" si="8"/>
        <v>0</v>
      </c>
      <c r="D103" s="21">
        <f t="shared" si="10"/>
        <v>0</v>
      </c>
      <c r="E103" s="21">
        <f t="shared" si="10"/>
        <v>0</v>
      </c>
      <c r="F103" s="21">
        <f t="shared" si="10"/>
        <v>0</v>
      </c>
      <c r="G103" s="21">
        <f t="shared" si="10"/>
        <v>0</v>
      </c>
      <c r="H103" s="21">
        <f t="shared" si="10"/>
        <v>0</v>
      </c>
      <c r="I103" s="21">
        <f t="shared" si="10"/>
        <v>0</v>
      </c>
      <c r="J103" s="21">
        <f t="shared" si="10"/>
        <v>0</v>
      </c>
      <c r="K103" s="21">
        <f t="shared" si="10"/>
        <v>1600480</v>
      </c>
      <c r="L103" s="21">
        <f t="shared" si="10"/>
        <v>0</v>
      </c>
      <c r="M103" s="21">
        <f t="shared" si="10"/>
        <v>0</v>
      </c>
      <c r="N103" s="21">
        <f t="shared" si="10"/>
        <v>0</v>
      </c>
      <c r="O103" s="21">
        <f t="shared" si="10"/>
        <v>0</v>
      </c>
      <c r="P103" s="21">
        <f t="shared" si="10"/>
        <v>0</v>
      </c>
      <c r="Q103" s="21">
        <f t="shared" si="10"/>
        <v>0</v>
      </c>
      <c r="R103" s="21">
        <f t="shared" si="10"/>
        <v>0</v>
      </c>
      <c r="S103" s="21">
        <f t="shared" si="10"/>
        <v>0</v>
      </c>
      <c r="T103" s="21">
        <f t="shared" si="10"/>
        <v>989924</v>
      </c>
      <c r="U103" s="21">
        <f t="shared" si="10"/>
        <v>0</v>
      </c>
      <c r="V103" s="21">
        <f t="shared" si="10"/>
        <v>0</v>
      </c>
      <c r="W103" s="21">
        <f t="shared" si="10"/>
        <v>0</v>
      </c>
      <c r="X103" s="21">
        <f t="shared" si="10"/>
        <v>0</v>
      </c>
      <c r="Y103" s="21">
        <f t="shared" si="10"/>
        <v>0</v>
      </c>
      <c r="Z103" s="21">
        <f t="shared" si="10"/>
        <v>0</v>
      </c>
      <c r="AA103" s="21">
        <f t="shared" si="10"/>
        <v>0</v>
      </c>
      <c r="AB103" s="21">
        <f t="shared" si="10"/>
        <v>0</v>
      </c>
      <c r="AC103" s="21">
        <f t="shared" si="10"/>
        <v>0</v>
      </c>
      <c r="AD103" s="21">
        <f t="shared" si="10"/>
        <v>0</v>
      </c>
      <c r="AE103" s="21">
        <f t="shared" si="10"/>
        <v>0</v>
      </c>
      <c r="AF103" s="21">
        <f t="shared" si="10"/>
        <v>0</v>
      </c>
      <c r="AG103" s="21">
        <f t="shared" si="10"/>
        <v>0</v>
      </c>
      <c r="AH103" s="21">
        <f t="shared" si="10"/>
        <v>0</v>
      </c>
      <c r="AI103" s="21">
        <f t="shared" si="10"/>
        <v>0</v>
      </c>
      <c r="AJ103" s="21">
        <f t="shared" si="10"/>
        <v>0</v>
      </c>
      <c r="AK103" s="21">
        <f t="shared" si="10"/>
        <v>0</v>
      </c>
      <c r="AL103" s="21">
        <f t="shared" si="10"/>
        <v>0</v>
      </c>
      <c r="AM103" s="21">
        <f t="shared" si="10"/>
        <v>0</v>
      </c>
      <c r="AN103" s="21">
        <f t="shared" si="10"/>
        <v>0</v>
      </c>
      <c r="AO103" s="21">
        <f t="shared" si="10"/>
        <v>0</v>
      </c>
      <c r="AP103" s="21">
        <f t="shared" si="10"/>
        <v>0</v>
      </c>
      <c r="AQ103" s="21">
        <f t="shared" si="10"/>
        <v>0</v>
      </c>
      <c r="AR103" s="21">
        <f t="shared" si="10"/>
        <v>0</v>
      </c>
      <c r="AS103" s="21">
        <f t="shared" si="10"/>
        <v>0</v>
      </c>
      <c r="AT103" s="21">
        <f t="shared" si="10"/>
        <v>0</v>
      </c>
      <c r="AU103" s="21">
        <f t="shared" si="10"/>
        <v>0</v>
      </c>
      <c r="AV103" s="21">
        <f t="shared" si="10"/>
        <v>0</v>
      </c>
      <c r="AW103" s="21">
        <f t="shared" si="10"/>
        <v>0</v>
      </c>
      <c r="AX103" s="21">
        <f t="shared" si="10"/>
        <v>0</v>
      </c>
      <c r="AY103" s="21">
        <f t="shared" si="10"/>
        <v>0</v>
      </c>
      <c r="AZ103" s="21">
        <f t="shared" si="10"/>
        <v>0</v>
      </c>
      <c r="BA103" s="20">
        <f t="shared" si="4"/>
        <v>2590404</v>
      </c>
    </row>
    <row r="104" spans="1:53" x14ac:dyDescent="0.35">
      <c r="A104" s="28"/>
      <c r="B104" s="28"/>
      <c r="C104" s="29"/>
      <c r="D104" s="29"/>
      <c r="E104" s="30"/>
      <c r="F104" s="30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31"/>
      <c r="T104" s="29"/>
      <c r="U104" s="32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22"/>
    </row>
    <row r="105" spans="1:53" s="9" customFormat="1" ht="10" x14ac:dyDescent="0.35">
      <c r="A105" s="41" t="s">
        <v>23</v>
      </c>
      <c r="B105" s="41" t="s">
        <v>23</v>
      </c>
      <c r="C105" s="42">
        <f>SUM(C82:C104)</f>
        <v>49133786</v>
      </c>
      <c r="D105" s="42">
        <f t="shared" ref="D105:AZ105" si="11">SUM(D82:D104)</f>
        <v>5315659</v>
      </c>
      <c r="E105" s="42">
        <f t="shared" si="11"/>
        <v>1809457200</v>
      </c>
      <c r="F105" s="42">
        <f t="shared" si="11"/>
        <v>0</v>
      </c>
      <c r="G105" s="42">
        <f t="shared" si="11"/>
        <v>-44246633</v>
      </c>
      <c r="H105" s="42">
        <f t="shared" si="11"/>
        <v>13834754</v>
      </c>
      <c r="I105" s="42">
        <f t="shared" si="11"/>
        <v>619403718</v>
      </c>
      <c r="J105" s="42">
        <f t="shared" si="11"/>
        <v>12789170</v>
      </c>
      <c r="K105" s="42">
        <f t="shared" si="11"/>
        <v>269887278</v>
      </c>
      <c r="L105" s="42">
        <f t="shared" si="11"/>
        <v>7460402</v>
      </c>
      <c r="M105" s="42">
        <f t="shared" si="11"/>
        <v>27164429</v>
      </c>
      <c r="N105" s="42">
        <f t="shared" si="11"/>
        <v>183856544</v>
      </c>
      <c r="O105" s="42">
        <f t="shared" si="11"/>
        <v>11395158</v>
      </c>
      <c r="P105" s="42">
        <f t="shared" si="11"/>
        <v>11976251</v>
      </c>
      <c r="Q105" s="42">
        <f t="shared" si="11"/>
        <v>1772891356</v>
      </c>
      <c r="R105" s="42">
        <f t="shared" si="11"/>
        <v>1510567</v>
      </c>
      <c r="S105" s="42">
        <f t="shared" si="11"/>
        <v>46495</v>
      </c>
      <c r="T105" s="42">
        <f t="shared" si="11"/>
        <v>97803593</v>
      </c>
      <c r="U105" s="42">
        <f t="shared" si="11"/>
        <v>147123822</v>
      </c>
      <c r="V105" s="42">
        <f t="shared" si="11"/>
        <v>23906966</v>
      </c>
      <c r="W105" s="42">
        <f t="shared" si="11"/>
        <v>177507</v>
      </c>
      <c r="X105" s="42">
        <f t="shared" si="11"/>
        <v>328984798</v>
      </c>
      <c r="Y105" s="42">
        <f t="shared" si="11"/>
        <v>0</v>
      </c>
      <c r="Z105" s="42">
        <f t="shared" si="11"/>
        <v>1572412134</v>
      </c>
      <c r="AA105" s="42">
        <f t="shared" si="11"/>
        <v>3907306</v>
      </c>
      <c r="AB105" s="42">
        <f t="shared" si="11"/>
        <v>5383507708</v>
      </c>
      <c r="AC105" s="42">
        <f t="shared" si="11"/>
        <v>286234904</v>
      </c>
      <c r="AD105" s="42">
        <f t="shared" si="11"/>
        <v>86202769</v>
      </c>
      <c r="AE105" s="42">
        <f t="shared" si="11"/>
        <v>10829595</v>
      </c>
      <c r="AF105" s="42">
        <f t="shared" si="11"/>
        <v>4887909</v>
      </c>
      <c r="AG105" s="42">
        <f t="shared" si="11"/>
        <v>7672225</v>
      </c>
      <c r="AH105" s="42">
        <f t="shared" si="11"/>
        <v>969214285</v>
      </c>
      <c r="AI105" s="42">
        <f t="shared" si="11"/>
        <v>4041998</v>
      </c>
      <c r="AJ105" s="42">
        <f t="shared" si="11"/>
        <v>6803490</v>
      </c>
      <c r="AK105" s="42">
        <f t="shared" si="11"/>
        <v>1830629968</v>
      </c>
      <c r="AL105" s="42">
        <f t="shared" si="11"/>
        <v>177836008</v>
      </c>
      <c r="AM105" s="42">
        <f t="shared" si="11"/>
        <v>52796095</v>
      </c>
      <c r="AN105" s="42">
        <f t="shared" si="11"/>
        <v>2397793</v>
      </c>
      <c r="AO105" s="42">
        <f t="shared" si="11"/>
        <v>4315404675</v>
      </c>
      <c r="AP105" s="42">
        <f t="shared" si="11"/>
        <v>27666415391</v>
      </c>
      <c r="AQ105" s="42">
        <f t="shared" si="11"/>
        <v>1524645081</v>
      </c>
      <c r="AR105" s="42">
        <f t="shared" si="11"/>
        <v>38435156</v>
      </c>
      <c r="AS105" s="42">
        <f t="shared" si="11"/>
        <v>-420160</v>
      </c>
      <c r="AT105" s="42">
        <f t="shared" si="11"/>
        <v>110331929</v>
      </c>
      <c r="AU105" s="42">
        <f t="shared" si="11"/>
        <v>5455887</v>
      </c>
      <c r="AV105" s="42">
        <f t="shared" si="11"/>
        <v>1192852166</v>
      </c>
      <c r="AW105" s="42">
        <f t="shared" si="11"/>
        <v>679000000</v>
      </c>
      <c r="AX105" s="42">
        <f t="shared" si="11"/>
        <v>2898709</v>
      </c>
      <c r="AY105" s="42">
        <f t="shared" si="11"/>
        <v>0</v>
      </c>
      <c r="AZ105" s="42">
        <f t="shared" si="11"/>
        <v>3987489</v>
      </c>
      <c r="BA105" s="34">
        <f>SUM(BA82:BA104)</f>
        <v>51288253330</v>
      </c>
    </row>
    <row r="106" spans="1:53" ht="9" x14ac:dyDescent="0.35">
      <c r="A106" s="28"/>
      <c r="B106" s="28"/>
      <c r="C106" s="37"/>
      <c r="D106" s="35"/>
      <c r="E106" s="36"/>
      <c r="F106" s="36"/>
      <c r="G106" s="35"/>
      <c r="H106" s="35"/>
      <c r="I106" s="35"/>
      <c r="J106" s="35"/>
      <c r="K106" s="35"/>
      <c r="L106" s="35"/>
      <c r="M106" s="36"/>
      <c r="N106" s="35"/>
      <c r="O106" s="35"/>
      <c r="P106" s="35"/>
      <c r="Q106" s="35"/>
      <c r="R106" s="35"/>
      <c r="S106" s="37"/>
      <c r="T106" s="35"/>
      <c r="U106" s="38"/>
      <c r="V106" s="39"/>
      <c r="W106" s="39"/>
      <c r="X106" s="39"/>
      <c r="Y106" s="39"/>
    </row>
    <row r="107" spans="1:53" ht="9" x14ac:dyDescent="0.35">
      <c r="A107" s="2" t="s">
        <v>207</v>
      </c>
      <c r="B107" s="2" t="s">
        <v>208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7"/>
      <c r="T107" s="35"/>
      <c r="U107" s="39"/>
      <c r="V107" s="39"/>
      <c r="W107" s="39"/>
      <c r="X107" s="39"/>
      <c r="Y107" s="39"/>
    </row>
    <row r="108" spans="1:53" ht="9" x14ac:dyDescent="0.2">
      <c r="A108" s="8" t="s">
        <v>201</v>
      </c>
      <c r="B108" s="8" t="s">
        <v>202</v>
      </c>
      <c r="C108" s="35"/>
      <c r="D108" s="35"/>
      <c r="E108" s="36"/>
      <c r="F108" s="36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7"/>
      <c r="T108" s="35"/>
      <c r="U108" s="38"/>
      <c r="V108" s="39"/>
      <c r="W108" s="39"/>
      <c r="X108" s="39"/>
      <c r="Y108" s="39"/>
    </row>
    <row r="109" spans="1:53" ht="9" x14ac:dyDescent="0.2">
      <c r="A109" s="8" t="s">
        <v>203</v>
      </c>
      <c r="B109" s="8" t="s">
        <v>204</v>
      </c>
      <c r="C109" s="35"/>
      <c r="D109" s="35"/>
      <c r="E109" s="36"/>
      <c r="F109" s="36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7"/>
      <c r="T109" s="35"/>
      <c r="U109" s="38"/>
      <c r="V109" s="39"/>
      <c r="W109" s="39"/>
      <c r="X109" s="39"/>
      <c r="Y109" s="39"/>
    </row>
    <row r="110" spans="1:53" ht="9" x14ac:dyDescent="0.2">
      <c r="A110" s="8" t="s">
        <v>205</v>
      </c>
      <c r="B110" s="8" t="s">
        <v>206</v>
      </c>
      <c r="C110" s="35"/>
      <c r="D110" s="35"/>
      <c r="E110" s="36"/>
      <c r="F110" s="36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7"/>
      <c r="T110" s="35"/>
      <c r="U110" s="38"/>
      <c r="V110" s="39"/>
      <c r="W110" s="39"/>
      <c r="X110" s="39"/>
      <c r="Y110" s="39"/>
    </row>
    <row r="111" spans="1:53" ht="9" x14ac:dyDescent="0.35">
      <c r="A111" s="28"/>
      <c r="B111" s="28"/>
      <c r="C111" s="35"/>
      <c r="D111" s="35"/>
      <c r="E111" s="36"/>
      <c r="F111" s="36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7"/>
      <c r="T111" s="35"/>
      <c r="U111" s="38"/>
      <c r="V111" s="39"/>
      <c r="W111" s="39"/>
      <c r="X111" s="39"/>
      <c r="Y111" s="39"/>
    </row>
    <row r="112" spans="1:53" ht="9" x14ac:dyDescent="0.35">
      <c r="A112" s="28"/>
      <c r="B112" s="28"/>
      <c r="C112" s="35"/>
      <c r="D112" s="35"/>
      <c r="E112" s="36"/>
      <c r="F112" s="36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7"/>
      <c r="T112" s="35"/>
      <c r="U112" s="38"/>
      <c r="V112" s="39"/>
      <c r="W112" s="39"/>
      <c r="X112" s="39"/>
      <c r="Y112" s="39"/>
    </row>
    <row r="113" spans="1:26" ht="9" x14ac:dyDescent="0.35">
      <c r="A113" s="28"/>
      <c r="B113" s="28"/>
      <c r="C113" s="35"/>
      <c r="D113" s="35"/>
      <c r="E113" s="36"/>
      <c r="F113" s="36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7"/>
      <c r="T113" s="35"/>
      <c r="U113" s="38"/>
      <c r="V113" s="39"/>
      <c r="W113" s="39"/>
      <c r="X113" s="39"/>
      <c r="Y113" s="39"/>
      <c r="Z113" s="39"/>
    </row>
    <row r="114" spans="1:26" ht="9" x14ac:dyDescent="0.35">
      <c r="A114" s="28"/>
      <c r="B114" s="28"/>
      <c r="C114" s="35"/>
      <c r="D114" s="35"/>
      <c r="E114" s="36"/>
      <c r="F114" s="36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7"/>
      <c r="T114" s="35"/>
      <c r="U114" s="38"/>
      <c r="V114" s="39"/>
      <c r="W114" s="39"/>
      <c r="X114" s="39"/>
      <c r="Y114" s="39"/>
      <c r="Z114" s="39"/>
    </row>
    <row r="115" spans="1:26" ht="9" x14ac:dyDescent="0.35">
      <c r="A115" s="28"/>
      <c r="B115" s="28"/>
      <c r="C115" s="35"/>
      <c r="D115" s="35"/>
      <c r="E115" s="36"/>
      <c r="F115" s="36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7"/>
      <c r="T115" s="35"/>
      <c r="U115" s="38"/>
      <c r="V115" s="39"/>
      <c r="W115" s="39"/>
      <c r="X115" s="39"/>
      <c r="Y115" s="39"/>
      <c r="Z115" s="39"/>
    </row>
    <row r="116" spans="1:26" ht="9" x14ac:dyDescent="0.35">
      <c r="A116" s="28"/>
      <c r="B116" s="28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7"/>
      <c r="T116" s="35"/>
      <c r="U116" s="39"/>
      <c r="V116" s="39"/>
      <c r="W116" s="39"/>
      <c r="X116" s="39"/>
      <c r="Y116" s="39"/>
      <c r="Z116" s="39"/>
    </row>
    <row r="117" spans="1:26" ht="9" x14ac:dyDescent="0.35">
      <c r="A117" s="28"/>
      <c r="B117" s="28"/>
      <c r="C117" s="35"/>
      <c r="D117" s="35"/>
      <c r="E117" s="36"/>
      <c r="F117" s="36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7"/>
      <c r="T117" s="35"/>
      <c r="U117" s="38"/>
      <c r="V117" s="39"/>
      <c r="W117" s="39"/>
      <c r="X117" s="39"/>
      <c r="Y117" s="39"/>
      <c r="Z117" s="39"/>
    </row>
    <row r="118" spans="1:26" ht="9" x14ac:dyDescent="0.35">
      <c r="A118" s="28"/>
      <c r="B118" s="28"/>
      <c r="C118" s="35"/>
      <c r="D118" s="35"/>
      <c r="E118" s="36"/>
      <c r="F118" s="36"/>
      <c r="G118" s="35"/>
      <c r="H118" s="35"/>
      <c r="I118" s="35"/>
      <c r="J118" s="35"/>
      <c r="K118" s="35"/>
      <c r="L118" s="35"/>
      <c r="M118" s="36"/>
      <c r="N118" s="35"/>
      <c r="O118" s="35"/>
      <c r="P118" s="35"/>
      <c r="Q118" s="35"/>
      <c r="R118" s="35"/>
      <c r="S118" s="37"/>
      <c r="T118" s="35"/>
      <c r="U118" s="38"/>
      <c r="V118" s="39"/>
      <c r="W118" s="39"/>
      <c r="X118" s="39"/>
      <c r="Y118" s="39"/>
      <c r="Z118" s="39"/>
    </row>
    <row r="119" spans="1:26" ht="9" x14ac:dyDescent="0.35">
      <c r="A119" s="28"/>
      <c r="B119" s="28"/>
      <c r="C119" s="35"/>
      <c r="D119" s="35"/>
      <c r="E119" s="36"/>
      <c r="F119" s="36"/>
      <c r="G119" s="35"/>
      <c r="H119" s="35"/>
      <c r="I119" s="35"/>
      <c r="J119" s="35"/>
      <c r="K119" s="35"/>
      <c r="L119" s="35"/>
      <c r="M119" s="36"/>
      <c r="N119" s="35"/>
      <c r="O119" s="35"/>
      <c r="P119" s="35"/>
      <c r="Q119" s="35"/>
      <c r="R119" s="35"/>
      <c r="S119" s="37"/>
      <c r="T119" s="35"/>
      <c r="U119" s="38"/>
      <c r="V119" s="39"/>
      <c r="W119" s="39"/>
      <c r="X119" s="39"/>
      <c r="Y119" s="39"/>
      <c r="Z119" s="39"/>
    </row>
    <row r="120" spans="1:26" ht="9" x14ac:dyDescent="0.35">
      <c r="A120" s="28"/>
      <c r="B120" s="28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7"/>
      <c r="T120" s="35"/>
      <c r="U120" s="39"/>
      <c r="V120" s="39"/>
      <c r="W120" s="39"/>
      <c r="X120" s="39"/>
      <c r="Y120" s="39"/>
      <c r="Z120" s="39"/>
    </row>
    <row r="121" spans="1:26" ht="9" x14ac:dyDescent="0.35">
      <c r="A121" s="28"/>
      <c r="B121" s="28"/>
      <c r="C121" s="35"/>
      <c r="D121" s="35"/>
      <c r="E121" s="36"/>
      <c r="F121" s="36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7"/>
      <c r="T121" s="35"/>
      <c r="U121" s="38"/>
      <c r="V121" s="39"/>
      <c r="W121" s="39"/>
      <c r="X121" s="39"/>
      <c r="Y121" s="39"/>
      <c r="Z121" s="39"/>
    </row>
    <row r="122" spans="1:26" ht="9" x14ac:dyDescent="0.35">
      <c r="A122" s="28"/>
      <c r="B122" s="28"/>
      <c r="C122" s="35"/>
      <c r="D122" s="35"/>
      <c r="E122" s="36"/>
      <c r="F122" s="36"/>
      <c r="G122" s="35"/>
      <c r="H122" s="35"/>
      <c r="I122" s="35"/>
      <c r="J122" s="35"/>
      <c r="K122" s="35"/>
      <c r="L122" s="35"/>
      <c r="M122" s="36"/>
      <c r="N122" s="35"/>
      <c r="O122" s="35"/>
      <c r="P122" s="35"/>
      <c r="Q122" s="35"/>
      <c r="R122" s="35"/>
      <c r="S122" s="37"/>
      <c r="T122" s="35"/>
      <c r="U122" s="38"/>
      <c r="V122" s="39"/>
      <c r="W122" s="39"/>
      <c r="X122" s="39"/>
      <c r="Y122" s="39"/>
      <c r="Z122" s="39"/>
    </row>
    <row r="123" spans="1:26" ht="9" x14ac:dyDescent="0.35">
      <c r="A123" s="28"/>
      <c r="B123" s="28"/>
      <c r="C123" s="35"/>
      <c r="D123" s="35"/>
      <c r="E123" s="36"/>
      <c r="F123" s="36"/>
      <c r="G123" s="35"/>
      <c r="H123" s="35"/>
      <c r="I123" s="35"/>
      <c r="J123" s="35"/>
      <c r="K123" s="35"/>
      <c r="L123" s="35"/>
      <c r="M123" s="36"/>
      <c r="N123" s="35"/>
      <c r="O123" s="35"/>
      <c r="P123" s="35"/>
      <c r="Q123" s="35"/>
      <c r="R123" s="35"/>
      <c r="S123" s="37"/>
      <c r="T123" s="35"/>
      <c r="U123" s="38"/>
      <c r="V123" s="39"/>
      <c r="W123" s="39"/>
      <c r="X123" s="39"/>
      <c r="Y123" s="39"/>
      <c r="Z123" s="39"/>
    </row>
    <row r="124" spans="1:26" ht="9" x14ac:dyDescent="0.35">
      <c r="A124" s="28"/>
      <c r="B124" s="28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7"/>
      <c r="T124" s="35"/>
      <c r="U124" s="39"/>
      <c r="V124" s="39"/>
      <c r="W124" s="39"/>
      <c r="X124" s="39"/>
      <c r="Y124" s="39"/>
      <c r="Z124" s="39"/>
    </row>
    <row r="125" spans="1:26" ht="9" x14ac:dyDescent="0.35">
      <c r="A125" s="28"/>
      <c r="B125" s="28"/>
      <c r="C125" s="35"/>
      <c r="D125" s="35"/>
      <c r="E125" s="36"/>
      <c r="F125" s="36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7"/>
      <c r="T125" s="35"/>
      <c r="U125" s="38"/>
      <c r="V125" s="39"/>
      <c r="W125" s="39"/>
      <c r="X125" s="39"/>
      <c r="Y125" s="39"/>
      <c r="Z125" s="39"/>
    </row>
    <row r="126" spans="1:26" ht="9" x14ac:dyDescent="0.35">
      <c r="A126" s="28"/>
      <c r="B126" s="28"/>
      <c r="C126" s="35"/>
      <c r="D126" s="35"/>
      <c r="E126" s="36"/>
      <c r="F126" s="36"/>
      <c r="G126" s="35"/>
      <c r="H126" s="35"/>
      <c r="I126" s="35"/>
      <c r="J126" s="35"/>
      <c r="K126" s="35"/>
      <c r="L126" s="35"/>
      <c r="M126" s="36"/>
      <c r="N126" s="35"/>
      <c r="O126" s="35"/>
      <c r="P126" s="35"/>
      <c r="Q126" s="35"/>
      <c r="R126" s="35"/>
      <c r="S126" s="37"/>
      <c r="T126" s="35"/>
      <c r="U126" s="38"/>
      <c r="V126" s="39"/>
      <c r="W126" s="39"/>
      <c r="X126" s="39"/>
      <c r="Y126" s="39"/>
      <c r="Z126" s="39"/>
    </row>
    <row r="127" spans="1:26" ht="9" x14ac:dyDescent="0.35">
      <c r="A127" s="28"/>
      <c r="B127" s="28"/>
      <c r="C127" s="37"/>
      <c r="D127" s="37"/>
      <c r="E127" s="37"/>
      <c r="F127" s="37"/>
      <c r="G127" s="35"/>
      <c r="H127" s="37"/>
      <c r="I127" s="37"/>
      <c r="J127" s="37"/>
      <c r="K127" s="37"/>
      <c r="L127" s="37"/>
      <c r="M127" s="37"/>
      <c r="N127" s="37"/>
      <c r="O127" s="37"/>
      <c r="P127" s="37"/>
      <c r="Q127" s="35"/>
      <c r="R127" s="37"/>
      <c r="S127" s="37"/>
      <c r="T127" s="35"/>
      <c r="U127" s="39"/>
      <c r="V127" s="43"/>
      <c r="W127" s="43"/>
      <c r="X127" s="43"/>
      <c r="Y127" s="43"/>
      <c r="Z127" s="43"/>
    </row>
    <row r="128" spans="1:26" ht="9" x14ac:dyDescent="0.35">
      <c r="A128" s="28"/>
      <c r="B128" s="28"/>
      <c r="C128" s="37"/>
      <c r="D128" s="37"/>
      <c r="E128" s="37"/>
      <c r="F128" s="37"/>
      <c r="G128" s="35"/>
      <c r="H128" s="37"/>
      <c r="I128" s="37"/>
      <c r="J128" s="37"/>
      <c r="K128" s="37"/>
      <c r="L128" s="37"/>
      <c r="M128" s="37"/>
      <c r="N128" s="37"/>
      <c r="O128" s="37"/>
      <c r="P128" s="37"/>
      <c r="Q128" s="35"/>
      <c r="R128" s="37"/>
      <c r="S128" s="37"/>
      <c r="T128" s="35"/>
      <c r="U128" s="39"/>
      <c r="V128" s="39"/>
      <c r="W128" s="39"/>
      <c r="X128" s="39"/>
      <c r="Y128" s="39"/>
      <c r="Z128" s="39"/>
    </row>
    <row r="129" spans="1:26" ht="9" x14ac:dyDescent="0.35">
      <c r="A129" s="28"/>
      <c r="B129" s="28"/>
      <c r="C129" s="37"/>
      <c r="D129" s="37"/>
      <c r="E129" s="37"/>
      <c r="F129" s="37"/>
      <c r="G129" s="35"/>
      <c r="H129" s="37"/>
      <c r="I129" s="37"/>
      <c r="J129" s="37"/>
      <c r="K129" s="37"/>
      <c r="L129" s="37"/>
      <c r="M129" s="37"/>
      <c r="N129" s="37"/>
      <c r="O129" s="37"/>
      <c r="P129" s="37"/>
      <c r="Q129" s="35"/>
      <c r="R129" s="37"/>
      <c r="S129" s="37"/>
      <c r="T129" s="35"/>
      <c r="U129" s="39"/>
      <c r="V129" s="39"/>
      <c r="W129" s="39"/>
      <c r="X129" s="39"/>
      <c r="Y129" s="39"/>
      <c r="Z129" s="39"/>
    </row>
    <row r="130" spans="1:26" ht="9" x14ac:dyDescent="0.35">
      <c r="A130" s="28"/>
      <c r="B130" s="28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7"/>
      <c r="T130" s="35"/>
      <c r="U130" s="39"/>
      <c r="V130" s="39"/>
      <c r="W130" s="39"/>
      <c r="X130" s="39"/>
      <c r="Y130" s="39"/>
      <c r="Z130" s="39"/>
    </row>
    <row r="131" spans="1:26" ht="9" x14ac:dyDescent="0.35">
      <c r="A131" s="28"/>
      <c r="B131" s="28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7"/>
      <c r="P131" s="35"/>
      <c r="Q131" s="35"/>
      <c r="R131" s="37"/>
      <c r="S131" s="37"/>
      <c r="T131" s="35"/>
      <c r="U131" s="39"/>
      <c r="V131" s="39"/>
      <c r="W131" s="39"/>
      <c r="X131" s="39"/>
      <c r="Y131" s="39"/>
      <c r="Z131" s="39"/>
    </row>
    <row r="132" spans="1:26" ht="9" x14ac:dyDescent="0.35">
      <c r="A132" s="28"/>
      <c r="B132" s="28"/>
      <c r="C132" s="37"/>
      <c r="D132" s="37"/>
      <c r="E132" s="37"/>
      <c r="F132" s="37"/>
      <c r="G132" s="35"/>
      <c r="H132" s="37"/>
      <c r="I132" s="37"/>
      <c r="J132" s="37"/>
      <c r="K132" s="37"/>
      <c r="L132" s="37"/>
      <c r="M132" s="37"/>
      <c r="N132" s="37"/>
      <c r="O132" s="37"/>
      <c r="P132" s="37"/>
      <c r="Q132" s="35"/>
      <c r="R132" s="37"/>
      <c r="S132" s="37"/>
      <c r="T132" s="35"/>
      <c r="U132" s="39"/>
      <c r="V132" s="39"/>
      <c r="W132" s="39"/>
      <c r="X132" s="39"/>
      <c r="Y132" s="39"/>
      <c r="Z132" s="39"/>
    </row>
    <row r="133" spans="1:26" ht="9" x14ac:dyDescent="0.35">
      <c r="A133" s="28"/>
      <c r="B133" s="28"/>
      <c r="C133" s="35"/>
      <c r="D133" s="35"/>
      <c r="E133" s="36"/>
      <c r="F133" s="36"/>
      <c r="G133" s="35"/>
      <c r="H133" s="37"/>
      <c r="I133" s="35"/>
      <c r="J133" s="37"/>
      <c r="K133" s="35"/>
      <c r="L133" s="35"/>
      <c r="M133" s="36"/>
      <c r="N133" s="35"/>
      <c r="O133" s="37"/>
      <c r="P133" s="35"/>
      <c r="Q133" s="35"/>
      <c r="R133" s="35"/>
      <c r="S133" s="37"/>
      <c r="T133" s="35"/>
      <c r="U133" s="39"/>
      <c r="V133" s="39"/>
      <c r="W133" s="39"/>
      <c r="X133" s="39"/>
      <c r="Y133" s="39"/>
      <c r="Z133" s="39"/>
    </row>
    <row r="134" spans="1:26" ht="9" x14ac:dyDescent="0.35">
      <c r="A134" s="28"/>
      <c r="B134" s="28"/>
      <c r="C134" s="35"/>
      <c r="D134" s="37"/>
      <c r="E134" s="37"/>
      <c r="F134" s="37"/>
      <c r="G134" s="35"/>
      <c r="H134" s="37"/>
      <c r="I134" s="35"/>
      <c r="J134" s="37"/>
      <c r="K134" s="35"/>
      <c r="L134" s="35"/>
      <c r="M134" s="36"/>
      <c r="N134" s="35"/>
      <c r="O134" s="37"/>
      <c r="P134" s="37"/>
      <c r="Q134" s="35"/>
      <c r="R134" s="37"/>
      <c r="S134" s="37"/>
      <c r="T134" s="35"/>
      <c r="U134" s="39"/>
      <c r="V134" s="39"/>
      <c r="W134" s="39"/>
      <c r="X134" s="39"/>
      <c r="Y134" s="39"/>
      <c r="Z134" s="39"/>
    </row>
    <row r="135" spans="1:26" ht="9" x14ac:dyDescent="0.35">
      <c r="A135" s="28"/>
      <c r="B135" s="28"/>
      <c r="C135" s="35"/>
      <c r="D135" s="35"/>
      <c r="E135" s="36"/>
      <c r="F135" s="36"/>
      <c r="G135" s="35"/>
      <c r="H135" s="36"/>
      <c r="I135" s="35"/>
      <c r="J135" s="35"/>
      <c r="K135" s="35"/>
      <c r="L135" s="35"/>
      <c r="M135" s="36"/>
      <c r="N135" s="35"/>
      <c r="O135" s="35"/>
      <c r="P135" s="35"/>
      <c r="Q135" s="35"/>
      <c r="R135" s="35"/>
      <c r="S135" s="37"/>
      <c r="T135" s="35"/>
      <c r="U135" s="39"/>
      <c r="V135" s="39"/>
      <c r="W135" s="39"/>
      <c r="X135" s="39"/>
      <c r="Y135" s="39"/>
      <c r="Z135" s="39"/>
    </row>
    <row r="136" spans="1:26" ht="9" x14ac:dyDescent="0.35">
      <c r="A136" s="28"/>
      <c r="B136" s="28"/>
      <c r="C136" s="35"/>
      <c r="D136" s="35"/>
      <c r="E136" s="37"/>
      <c r="F136" s="36"/>
      <c r="G136" s="35"/>
      <c r="H136" s="37"/>
      <c r="I136" s="35"/>
      <c r="J136" s="35"/>
      <c r="K136" s="35"/>
      <c r="L136" s="35"/>
      <c r="M136" s="36"/>
      <c r="N136" s="35"/>
      <c r="O136" s="35"/>
      <c r="P136" s="37"/>
      <c r="Q136" s="35"/>
      <c r="R136" s="35"/>
      <c r="S136" s="37"/>
      <c r="T136" s="35"/>
      <c r="U136" s="39"/>
      <c r="V136" s="39"/>
      <c r="W136" s="39"/>
      <c r="X136" s="39"/>
      <c r="Y136" s="39"/>
      <c r="Z136" s="39"/>
    </row>
    <row r="137" spans="1:26" ht="9" x14ac:dyDescent="0.35">
      <c r="A137" s="28"/>
      <c r="B137" s="28"/>
      <c r="C137" s="35"/>
      <c r="D137" s="35"/>
      <c r="E137" s="36"/>
      <c r="F137" s="37"/>
      <c r="G137" s="35"/>
      <c r="H137" s="36"/>
      <c r="I137" s="35"/>
      <c r="J137" s="35"/>
      <c r="K137" s="37"/>
      <c r="L137" s="35"/>
      <c r="M137" s="36"/>
      <c r="N137" s="35"/>
      <c r="O137" s="35"/>
      <c r="P137" s="35"/>
      <c r="Q137" s="35"/>
      <c r="R137" s="35"/>
      <c r="S137" s="37"/>
      <c r="T137" s="35"/>
      <c r="U137" s="39"/>
      <c r="V137" s="39"/>
      <c r="W137" s="39"/>
      <c r="X137" s="39"/>
      <c r="Y137" s="39"/>
      <c r="Z137" s="39"/>
    </row>
    <row r="138" spans="1:26" ht="9" x14ac:dyDescent="0.35">
      <c r="A138" s="28"/>
      <c r="B138" s="28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7"/>
      <c r="T138" s="35"/>
      <c r="U138" s="39"/>
      <c r="V138" s="39"/>
      <c r="W138" s="39"/>
      <c r="X138" s="39"/>
      <c r="Y138" s="39"/>
      <c r="Z138" s="39"/>
    </row>
    <row r="139" spans="1:26" ht="9" x14ac:dyDescent="0.35">
      <c r="A139" s="28"/>
      <c r="B139" s="28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7"/>
      <c r="T139" s="35"/>
      <c r="U139" s="39"/>
      <c r="V139" s="39"/>
      <c r="W139" s="39"/>
      <c r="X139" s="39"/>
      <c r="Y139" s="39"/>
      <c r="Z139" s="39"/>
    </row>
    <row r="140" spans="1:26" ht="9" x14ac:dyDescent="0.35">
      <c r="A140" s="28"/>
      <c r="B140" s="28"/>
      <c r="C140" s="35"/>
      <c r="D140" s="37"/>
      <c r="E140" s="37"/>
      <c r="F140" s="37"/>
      <c r="G140" s="35"/>
      <c r="H140" s="37"/>
      <c r="I140" s="37"/>
      <c r="J140" s="37"/>
      <c r="K140" s="37"/>
      <c r="L140" s="37"/>
      <c r="M140" s="37"/>
      <c r="N140" s="35"/>
      <c r="O140" s="37"/>
      <c r="P140" s="37"/>
      <c r="Q140" s="35"/>
      <c r="R140" s="37"/>
      <c r="S140" s="37"/>
      <c r="T140" s="35"/>
      <c r="U140" s="39"/>
      <c r="V140" s="39"/>
      <c r="W140" s="39"/>
      <c r="X140" s="39"/>
      <c r="Y140" s="39"/>
      <c r="Z140" s="39"/>
    </row>
    <row r="141" spans="1:26" ht="9" x14ac:dyDescent="0.35">
      <c r="A141" s="28"/>
      <c r="B141" s="28"/>
      <c r="C141" s="35"/>
      <c r="D141" s="37"/>
      <c r="E141" s="37"/>
      <c r="F141" s="37"/>
      <c r="G141" s="35"/>
      <c r="H141" s="37"/>
      <c r="I141" s="37"/>
      <c r="J141" s="37"/>
      <c r="K141" s="37"/>
      <c r="L141" s="37"/>
      <c r="M141" s="37"/>
      <c r="N141" s="35"/>
      <c r="O141" s="37"/>
      <c r="P141" s="37"/>
      <c r="Q141" s="35"/>
      <c r="R141" s="37"/>
      <c r="S141" s="37"/>
      <c r="T141" s="35"/>
      <c r="U141" s="39"/>
      <c r="V141" s="39"/>
      <c r="W141" s="39"/>
      <c r="X141" s="39"/>
      <c r="Y141" s="39"/>
      <c r="Z141" s="39"/>
    </row>
    <row r="142" spans="1:26" ht="9" x14ac:dyDescent="0.35">
      <c r="A142" s="28"/>
      <c r="B142" s="28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7"/>
      <c r="T142" s="35"/>
      <c r="U142" s="39"/>
      <c r="V142" s="39"/>
      <c r="W142" s="39"/>
      <c r="X142" s="39"/>
      <c r="Y142" s="39"/>
      <c r="Z142" s="39"/>
    </row>
    <row r="143" spans="1:26" ht="9" x14ac:dyDescent="0.35">
      <c r="A143" s="28"/>
      <c r="B143" s="28"/>
      <c r="C143" s="35"/>
      <c r="D143" s="35"/>
      <c r="E143" s="36"/>
      <c r="F143" s="36"/>
      <c r="G143" s="35"/>
      <c r="H143" s="37"/>
      <c r="I143" s="35"/>
      <c r="J143" s="36"/>
      <c r="K143" s="35"/>
      <c r="L143" s="35"/>
      <c r="M143" s="36"/>
      <c r="N143" s="35"/>
      <c r="O143" s="35"/>
      <c r="P143" s="35"/>
      <c r="Q143" s="35"/>
      <c r="R143" s="35"/>
      <c r="S143" s="37"/>
      <c r="T143" s="35"/>
      <c r="U143" s="39"/>
      <c r="V143" s="39"/>
      <c r="W143" s="39"/>
      <c r="X143" s="39"/>
      <c r="Y143" s="39"/>
      <c r="Z143" s="39"/>
    </row>
    <row r="144" spans="1:26" ht="9" x14ac:dyDescent="0.35">
      <c r="A144" s="28"/>
      <c r="B144" s="28"/>
      <c r="C144" s="35"/>
      <c r="D144" s="35"/>
      <c r="E144" s="36"/>
      <c r="F144" s="36"/>
      <c r="G144" s="35"/>
      <c r="H144" s="37"/>
      <c r="I144" s="35"/>
      <c r="J144" s="37"/>
      <c r="K144" s="35"/>
      <c r="L144" s="35"/>
      <c r="M144" s="36"/>
      <c r="N144" s="35"/>
      <c r="O144" s="37"/>
      <c r="P144" s="35"/>
      <c r="Q144" s="35"/>
      <c r="R144" s="35"/>
      <c r="S144" s="37"/>
      <c r="T144" s="35"/>
      <c r="U144" s="39"/>
      <c r="V144" s="39"/>
      <c r="W144" s="39"/>
      <c r="X144" s="39"/>
      <c r="Y144" s="39"/>
      <c r="Z144" s="39"/>
    </row>
    <row r="145" spans="1:26" ht="9" x14ac:dyDescent="0.35">
      <c r="A145" s="28"/>
      <c r="B145" s="28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7"/>
      <c r="T145" s="35"/>
      <c r="U145" s="39"/>
      <c r="V145" s="39"/>
      <c r="W145" s="39"/>
      <c r="X145" s="39"/>
      <c r="Y145" s="39"/>
      <c r="Z145" s="39"/>
    </row>
    <row r="146" spans="1:26" ht="9" x14ac:dyDescent="0.35">
      <c r="A146" s="28"/>
      <c r="B146" s="28"/>
      <c r="C146" s="35"/>
      <c r="D146" s="35"/>
      <c r="E146" s="37"/>
      <c r="F146" s="37"/>
      <c r="G146" s="35"/>
      <c r="H146" s="37"/>
      <c r="I146" s="35"/>
      <c r="J146" s="37"/>
      <c r="K146" s="35"/>
      <c r="L146" s="35"/>
      <c r="M146" s="36"/>
      <c r="N146" s="35"/>
      <c r="O146" s="35"/>
      <c r="P146" s="35"/>
      <c r="Q146" s="35"/>
      <c r="R146" s="35"/>
      <c r="S146" s="37"/>
      <c r="T146" s="35"/>
      <c r="U146" s="39"/>
      <c r="V146" s="39"/>
      <c r="W146" s="39"/>
      <c r="X146" s="39"/>
      <c r="Y146" s="39"/>
      <c r="Z146" s="39"/>
    </row>
    <row r="147" spans="1:26" ht="9" x14ac:dyDescent="0.35">
      <c r="A147" s="28"/>
      <c r="B147" s="28"/>
      <c r="C147" s="35"/>
      <c r="D147" s="37"/>
      <c r="E147" s="37"/>
      <c r="F147" s="37"/>
      <c r="G147" s="35"/>
      <c r="H147" s="37"/>
      <c r="I147" s="35"/>
      <c r="J147" s="37"/>
      <c r="K147" s="35"/>
      <c r="L147" s="35"/>
      <c r="M147" s="36"/>
      <c r="N147" s="35"/>
      <c r="O147" s="37"/>
      <c r="P147" s="37"/>
      <c r="Q147" s="35"/>
      <c r="R147" s="37"/>
      <c r="S147" s="37"/>
      <c r="T147" s="35"/>
      <c r="U147" s="39"/>
      <c r="V147" s="39"/>
      <c r="W147" s="39"/>
      <c r="X147" s="39"/>
      <c r="Y147" s="39"/>
      <c r="Z147" s="39"/>
    </row>
    <row r="148" spans="1:26" ht="9" x14ac:dyDescent="0.35">
      <c r="A148" s="28"/>
      <c r="B148" s="28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7"/>
      <c r="T148" s="35"/>
      <c r="U148" s="39"/>
      <c r="V148" s="39"/>
      <c r="W148" s="39"/>
      <c r="X148" s="39"/>
      <c r="Y148" s="39"/>
      <c r="Z148" s="39"/>
    </row>
    <row r="149" spans="1:26" ht="9" x14ac:dyDescent="0.35">
      <c r="A149" s="28"/>
      <c r="B149" s="28"/>
      <c r="C149" s="35"/>
      <c r="D149" s="35"/>
      <c r="E149" s="36"/>
      <c r="F149" s="36"/>
      <c r="G149" s="35"/>
      <c r="H149" s="36"/>
      <c r="I149" s="35"/>
      <c r="J149" s="35"/>
      <c r="K149" s="35"/>
      <c r="L149" s="35"/>
      <c r="M149" s="36"/>
      <c r="N149" s="35"/>
      <c r="O149" s="35"/>
      <c r="P149" s="35"/>
      <c r="Q149" s="35"/>
      <c r="R149" s="35"/>
      <c r="S149" s="37"/>
      <c r="T149" s="35"/>
      <c r="U149" s="39"/>
      <c r="V149" s="39"/>
      <c r="W149" s="39"/>
      <c r="X149" s="39"/>
      <c r="Y149" s="39"/>
      <c r="Z149" s="39"/>
    </row>
    <row r="150" spans="1:26" ht="9" x14ac:dyDescent="0.35">
      <c r="A150" s="28"/>
      <c r="B150" s="28"/>
      <c r="C150" s="35"/>
      <c r="D150" s="35"/>
      <c r="E150" s="36"/>
      <c r="F150" s="36"/>
      <c r="G150" s="35"/>
      <c r="H150" s="36"/>
      <c r="I150" s="35"/>
      <c r="J150" s="35"/>
      <c r="K150" s="35"/>
      <c r="L150" s="35"/>
      <c r="M150" s="36"/>
      <c r="N150" s="35"/>
      <c r="O150" s="35"/>
      <c r="P150" s="35"/>
      <c r="Q150" s="35"/>
      <c r="R150" s="35"/>
      <c r="S150" s="37"/>
      <c r="T150" s="35"/>
      <c r="U150" s="39"/>
      <c r="V150" s="39"/>
      <c r="W150" s="39"/>
      <c r="X150" s="39"/>
      <c r="Y150" s="39"/>
      <c r="Z150" s="39"/>
    </row>
    <row r="151" spans="1:26" ht="9" x14ac:dyDescent="0.35">
      <c r="A151" s="28"/>
      <c r="B151" s="28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7"/>
      <c r="T151" s="35"/>
      <c r="U151" s="39"/>
      <c r="V151" s="39"/>
      <c r="W151" s="39"/>
      <c r="X151" s="39"/>
      <c r="Y151" s="39"/>
      <c r="Z151" s="39"/>
    </row>
    <row r="152" spans="1:26" ht="9" x14ac:dyDescent="0.35">
      <c r="A152" s="28"/>
      <c r="B152" s="28"/>
      <c r="C152" s="35"/>
      <c r="D152" s="35"/>
      <c r="E152" s="36"/>
      <c r="F152" s="36"/>
      <c r="G152" s="35"/>
      <c r="H152" s="37"/>
      <c r="I152" s="35"/>
      <c r="J152" s="35"/>
      <c r="K152" s="35"/>
      <c r="L152" s="35"/>
      <c r="M152" s="36"/>
      <c r="N152" s="35"/>
      <c r="O152" s="35"/>
      <c r="P152" s="35"/>
      <c r="Q152" s="35"/>
      <c r="R152" s="35"/>
      <c r="S152" s="37"/>
      <c r="T152" s="35"/>
      <c r="U152" s="39"/>
      <c r="V152" s="39"/>
      <c r="W152" s="39"/>
      <c r="X152" s="39"/>
      <c r="Y152" s="39"/>
      <c r="Z152" s="39"/>
    </row>
    <row r="153" spans="1:26" ht="9" x14ac:dyDescent="0.35">
      <c r="A153" s="28"/>
      <c r="B153" s="28"/>
      <c r="C153" s="35"/>
      <c r="D153" s="35"/>
      <c r="E153" s="37"/>
      <c r="F153" s="36"/>
      <c r="G153" s="35"/>
      <c r="H153" s="37"/>
      <c r="I153" s="35"/>
      <c r="J153" s="35"/>
      <c r="K153" s="35"/>
      <c r="L153" s="35"/>
      <c r="M153" s="36"/>
      <c r="N153" s="35"/>
      <c r="O153" s="35"/>
      <c r="P153" s="37"/>
      <c r="Q153" s="35"/>
      <c r="R153" s="35"/>
      <c r="S153" s="37"/>
      <c r="T153" s="35"/>
      <c r="U153" s="39"/>
      <c r="V153" s="39"/>
      <c r="W153" s="39"/>
      <c r="X153" s="39"/>
      <c r="Y153" s="39"/>
      <c r="Z153" s="39"/>
    </row>
    <row r="154" spans="1:26" ht="9" x14ac:dyDescent="0.35">
      <c r="A154" s="28"/>
      <c r="B154" s="28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7"/>
      <c r="T154" s="35"/>
      <c r="U154" s="39"/>
      <c r="V154" s="39"/>
      <c r="W154" s="39"/>
      <c r="X154" s="39"/>
      <c r="Y154" s="39"/>
      <c r="Z154" s="39"/>
    </row>
    <row r="155" spans="1:26" ht="9" x14ac:dyDescent="0.35">
      <c r="A155" s="28"/>
      <c r="B155" s="28"/>
      <c r="C155" s="35"/>
      <c r="D155" s="35"/>
      <c r="E155" s="36"/>
      <c r="F155" s="36"/>
      <c r="G155" s="35"/>
      <c r="H155" s="36"/>
      <c r="I155" s="35"/>
      <c r="J155" s="35"/>
      <c r="K155" s="35"/>
      <c r="L155" s="35"/>
      <c r="M155" s="36"/>
      <c r="N155" s="35"/>
      <c r="O155" s="35"/>
      <c r="P155" s="35"/>
      <c r="Q155" s="35"/>
      <c r="R155" s="35"/>
      <c r="S155" s="37"/>
      <c r="T155" s="35"/>
      <c r="U155" s="39"/>
      <c r="V155" s="39"/>
      <c r="W155" s="39"/>
      <c r="X155" s="39"/>
      <c r="Y155" s="39"/>
      <c r="Z155" s="39"/>
    </row>
    <row r="156" spans="1:26" ht="9" x14ac:dyDescent="0.35">
      <c r="A156" s="28"/>
      <c r="B156" s="28"/>
      <c r="C156" s="35"/>
      <c r="D156" s="35"/>
      <c r="E156" s="36"/>
      <c r="F156" s="37"/>
      <c r="G156" s="35"/>
      <c r="H156" s="36"/>
      <c r="I156" s="35"/>
      <c r="J156" s="35"/>
      <c r="K156" s="37"/>
      <c r="L156" s="35"/>
      <c r="M156" s="36"/>
      <c r="N156" s="35"/>
      <c r="O156" s="35"/>
      <c r="P156" s="35"/>
      <c r="Q156" s="35"/>
      <c r="R156" s="35"/>
      <c r="S156" s="37"/>
      <c r="T156" s="35"/>
      <c r="U156" s="39"/>
      <c r="V156" s="39"/>
      <c r="W156" s="39"/>
      <c r="X156" s="39"/>
      <c r="Y156" s="39"/>
      <c r="Z156" s="39"/>
    </row>
    <row r="157" spans="1:26" ht="9" x14ac:dyDescent="0.35">
      <c r="A157" s="28"/>
      <c r="B157" s="28"/>
      <c r="C157" s="35"/>
      <c r="D157" s="35"/>
      <c r="E157" s="36"/>
      <c r="F157" s="36"/>
      <c r="G157" s="35"/>
      <c r="H157" s="36"/>
      <c r="I157" s="35"/>
      <c r="J157" s="35"/>
      <c r="K157" s="35"/>
      <c r="L157" s="35"/>
      <c r="M157" s="36"/>
      <c r="N157" s="35"/>
      <c r="O157" s="35"/>
      <c r="P157" s="35"/>
      <c r="Q157" s="35"/>
      <c r="R157" s="35"/>
      <c r="S157" s="37"/>
      <c r="T157" s="35"/>
      <c r="U157" s="39"/>
      <c r="V157" s="39"/>
      <c r="W157" s="39"/>
      <c r="X157" s="39"/>
      <c r="Y157" s="39"/>
      <c r="Z157" s="39"/>
    </row>
    <row r="158" spans="1:26" ht="9" x14ac:dyDescent="0.35">
      <c r="A158" s="28"/>
      <c r="B158" s="28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7"/>
      <c r="T158" s="35"/>
      <c r="U158" s="39"/>
      <c r="V158" s="39"/>
      <c r="W158" s="39"/>
      <c r="X158" s="39"/>
      <c r="Y158" s="39"/>
      <c r="Z158" s="39"/>
    </row>
    <row r="159" spans="1:26" ht="9" x14ac:dyDescent="0.35">
      <c r="A159" s="28"/>
      <c r="B159" s="28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7"/>
      <c r="T159" s="35"/>
      <c r="U159" s="39"/>
      <c r="V159" s="39"/>
      <c r="W159" s="39"/>
      <c r="X159" s="39"/>
      <c r="Y159" s="39"/>
      <c r="Z159" s="39"/>
    </row>
    <row r="160" spans="1:26" ht="9" x14ac:dyDescent="0.35">
      <c r="A160" s="28"/>
      <c r="B160" s="28"/>
      <c r="C160" s="35"/>
      <c r="D160" s="35"/>
      <c r="E160" s="36"/>
      <c r="F160" s="36"/>
      <c r="G160" s="35"/>
      <c r="H160" s="36"/>
      <c r="I160" s="35"/>
      <c r="J160" s="35"/>
      <c r="K160" s="35"/>
      <c r="L160" s="35"/>
      <c r="M160" s="36"/>
      <c r="N160" s="35"/>
      <c r="O160" s="35"/>
      <c r="P160" s="35"/>
      <c r="Q160" s="35"/>
      <c r="R160" s="35"/>
      <c r="S160" s="37"/>
      <c r="T160" s="35"/>
      <c r="U160" s="39"/>
      <c r="V160" s="39"/>
      <c r="W160" s="39"/>
      <c r="X160" s="39"/>
      <c r="Y160" s="39"/>
      <c r="Z160" s="39"/>
    </row>
    <row r="161" spans="1:26" ht="9" x14ac:dyDescent="0.35">
      <c r="A161" s="28"/>
      <c r="B161" s="28"/>
      <c r="C161" s="35"/>
      <c r="D161" s="35"/>
      <c r="E161" s="36"/>
      <c r="F161" s="36"/>
      <c r="G161" s="35"/>
      <c r="H161" s="36"/>
      <c r="I161" s="35"/>
      <c r="J161" s="35"/>
      <c r="K161" s="35"/>
      <c r="L161" s="35"/>
      <c r="M161" s="36"/>
      <c r="N161" s="35"/>
      <c r="O161" s="35"/>
      <c r="P161" s="35"/>
      <c r="Q161" s="35"/>
      <c r="R161" s="35"/>
      <c r="S161" s="37"/>
      <c r="T161" s="35"/>
      <c r="U161" s="39"/>
      <c r="V161" s="39"/>
      <c r="W161" s="39"/>
      <c r="X161" s="39"/>
      <c r="Y161" s="39"/>
      <c r="Z161" s="39"/>
    </row>
    <row r="162" spans="1:26" ht="9" x14ac:dyDescent="0.35">
      <c r="A162" s="28"/>
      <c r="B162" s="28"/>
      <c r="C162" s="35"/>
      <c r="D162" s="37"/>
      <c r="E162" s="37"/>
      <c r="F162" s="36"/>
      <c r="G162" s="35"/>
      <c r="H162" s="36"/>
      <c r="I162" s="37"/>
      <c r="J162" s="37"/>
      <c r="K162" s="35"/>
      <c r="L162" s="37"/>
      <c r="M162" s="37"/>
      <c r="N162" s="37"/>
      <c r="O162" s="37"/>
      <c r="P162" s="35"/>
      <c r="Q162" s="35"/>
      <c r="R162" s="35"/>
      <c r="S162" s="37"/>
      <c r="T162" s="35"/>
      <c r="U162" s="39"/>
      <c r="V162" s="39"/>
      <c r="W162" s="39"/>
      <c r="X162" s="39"/>
      <c r="Y162" s="39"/>
      <c r="Z162" s="39"/>
    </row>
    <row r="163" spans="1:26" ht="9" x14ac:dyDescent="0.35">
      <c r="A163" s="28"/>
      <c r="B163" s="28"/>
      <c r="C163" s="35"/>
      <c r="D163" s="37"/>
      <c r="E163" s="37"/>
      <c r="F163" s="36"/>
      <c r="G163" s="35"/>
      <c r="H163" s="36"/>
      <c r="I163" s="37"/>
      <c r="J163" s="37"/>
      <c r="K163" s="35"/>
      <c r="L163" s="37"/>
      <c r="M163" s="37"/>
      <c r="N163" s="37"/>
      <c r="O163" s="37"/>
      <c r="P163" s="35"/>
      <c r="Q163" s="35"/>
      <c r="R163" s="35"/>
      <c r="S163" s="37"/>
      <c r="T163" s="35"/>
      <c r="U163" s="39"/>
      <c r="V163" s="39"/>
      <c r="W163" s="39"/>
      <c r="X163" s="39"/>
      <c r="Y163" s="39"/>
      <c r="Z163" s="39"/>
    </row>
    <row r="164" spans="1:26" ht="9" x14ac:dyDescent="0.35">
      <c r="A164" s="28"/>
      <c r="B164" s="28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7"/>
      <c r="T164" s="35"/>
      <c r="U164" s="39"/>
      <c r="V164" s="39"/>
      <c r="W164" s="39"/>
      <c r="X164" s="39"/>
      <c r="Y164" s="39"/>
      <c r="Z164" s="39"/>
    </row>
    <row r="165" spans="1:26" ht="9" x14ac:dyDescent="0.35">
      <c r="A165" s="28"/>
      <c r="B165" s="28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7"/>
      <c r="P165" s="35"/>
      <c r="Q165" s="35"/>
      <c r="R165" s="35"/>
      <c r="S165" s="37"/>
      <c r="T165" s="35"/>
      <c r="U165" s="39"/>
      <c r="V165" s="39"/>
      <c r="W165" s="39"/>
      <c r="X165" s="39"/>
      <c r="Y165" s="39"/>
      <c r="Z165" s="39"/>
    </row>
    <row r="166" spans="1:26" ht="9" x14ac:dyDescent="0.35">
      <c r="A166" s="28"/>
      <c r="B166" s="28"/>
      <c r="C166" s="35"/>
      <c r="D166" s="37"/>
      <c r="E166" s="37"/>
      <c r="F166" s="36"/>
      <c r="G166" s="35"/>
      <c r="H166" s="36"/>
      <c r="I166" s="37"/>
      <c r="J166" s="37"/>
      <c r="K166" s="35"/>
      <c r="L166" s="37"/>
      <c r="M166" s="37"/>
      <c r="N166" s="37"/>
      <c r="O166" s="37"/>
      <c r="P166" s="35"/>
      <c r="Q166" s="35"/>
      <c r="R166" s="35"/>
      <c r="S166" s="37"/>
      <c r="T166" s="35"/>
      <c r="U166" s="39"/>
      <c r="V166" s="39"/>
      <c r="W166" s="39"/>
      <c r="X166" s="39"/>
      <c r="Y166" s="39"/>
      <c r="Z166" s="39"/>
    </row>
    <row r="167" spans="1:26" ht="9" x14ac:dyDescent="0.35">
      <c r="A167" s="28"/>
      <c r="B167" s="28"/>
      <c r="C167" s="35"/>
      <c r="D167" s="35"/>
      <c r="E167" s="36"/>
      <c r="F167" s="36"/>
      <c r="G167" s="35"/>
      <c r="H167" s="36"/>
      <c r="I167" s="35"/>
      <c r="J167" s="35"/>
      <c r="K167" s="35"/>
      <c r="L167" s="35"/>
      <c r="M167" s="36"/>
      <c r="N167" s="35"/>
      <c r="O167" s="37"/>
      <c r="P167" s="35"/>
      <c r="Q167" s="35"/>
      <c r="R167" s="35"/>
      <c r="S167" s="37"/>
      <c r="T167" s="35"/>
      <c r="U167" s="39"/>
      <c r="V167" s="39"/>
      <c r="W167" s="39"/>
      <c r="X167" s="39"/>
      <c r="Y167" s="39"/>
      <c r="Z167" s="39"/>
    </row>
    <row r="168" spans="1:26" ht="9" x14ac:dyDescent="0.35">
      <c r="A168" s="28"/>
      <c r="B168" s="28"/>
      <c r="C168" s="35"/>
      <c r="D168" s="35"/>
      <c r="E168" s="37"/>
      <c r="F168" s="36"/>
      <c r="G168" s="35"/>
      <c r="H168" s="36"/>
      <c r="I168" s="35"/>
      <c r="J168" s="35"/>
      <c r="K168" s="35"/>
      <c r="L168" s="35"/>
      <c r="M168" s="36"/>
      <c r="N168" s="35"/>
      <c r="O168" s="35"/>
      <c r="P168" s="35"/>
      <c r="Q168" s="35"/>
      <c r="R168" s="35"/>
      <c r="S168" s="37"/>
      <c r="T168" s="35"/>
      <c r="U168" s="39"/>
      <c r="V168" s="39"/>
      <c r="W168" s="39"/>
      <c r="X168" s="39"/>
      <c r="Y168" s="39"/>
      <c r="Z168" s="39"/>
    </row>
    <row r="169" spans="1:26" ht="9" x14ac:dyDescent="0.35">
      <c r="A169" s="28"/>
      <c r="B169" s="28"/>
      <c r="C169" s="35"/>
      <c r="D169" s="35"/>
      <c r="E169" s="36"/>
      <c r="F169" s="36"/>
      <c r="G169" s="35"/>
      <c r="H169" s="36"/>
      <c r="I169" s="35"/>
      <c r="J169" s="35"/>
      <c r="K169" s="35"/>
      <c r="L169" s="35"/>
      <c r="M169" s="36"/>
      <c r="N169" s="35"/>
      <c r="O169" s="35"/>
      <c r="P169" s="35"/>
      <c r="Q169" s="35"/>
      <c r="R169" s="35"/>
      <c r="S169" s="37"/>
      <c r="T169" s="35"/>
      <c r="U169" s="39"/>
      <c r="V169" s="39"/>
      <c r="W169" s="39"/>
      <c r="X169" s="39"/>
      <c r="Y169" s="39"/>
      <c r="Z169" s="39"/>
    </row>
    <row r="170" spans="1:26" ht="9" x14ac:dyDescent="0.35">
      <c r="A170" s="28"/>
      <c r="B170" s="28"/>
      <c r="C170" s="35"/>
      <c r="D170" s="35"/>
      <c r="E170" s="37"/>
      <c r="F170" s="36"/>
      <c r="G170" s="35"/>
      <c r="H170" s="36"/>
      <c r="I170" s="35"/>
      <c r="J170" s="35"/>
      <c r="K170" s="35"/>
      <c r="L170" s="35"/>
      <c r="M170" s="36"/>
      <c r="N170" s="35"/>
      <c r="O170" s="35"/>
      <c r="P170" s="35"/>
      <c r="Q170" s="35"/>
      <c r="R170" s="35"/>
      <c r="S170" s="37"/>
      <c r="T170" s="35"/>
      <c r="U170" s="39"/>
      <c r="V170" s="39"/>
      <c r="W170" s="39"/>
      <c r="X170" s="39"/>
      <c r="Y170" s="39"/>
      <c r="Z170" s="39"/>
    </row>
    <row r="171" spans="1:26" ht="9" x14ac:dyDescent="0.35">
      <c r="A171" s="28"/>
      <c r="B171" s="28"/>
      <c r="C171" s="35"/>
      <c r="D171" s="35"/>
      <c r="E171" s="36"/>
      <c r="F171" s="36"/>
      <c r="G171" s="35"/>
      <c r="H171" s="36"/>
      <c r="I171" s="35"/>
      <c r="J171" s="35"/>
      <c r="K171" s="35"/>
      <c r="L171" s="35"/>
      <c r="M171" s="36"/>
      <c r="N171" s="35"/>
      <c r="O171" s="35"/>
      <c r="P171" s="35"/>
      <c r="Q171" s="35"/>
      <c r="R171" s="35"/>
      <c r="S171" s="37"/>
      <c r="T171" s="35"/>
      <c r="U171" s="39"/>
      <c r="V171" s="39"/>
      <c r="W171" s="39"/>
      <c r="X171" s="39"/>
      <c r="Y171" s="39"/>
      <c r="Z171" s="39"/>
    </row>
    <row r="172" spans="1:26" ht="9" x14ac:dyDescent="0.35">
      <c r="A172" s="28"/>
      <c r="B172" s="28"/>
      <c r="C172" s="35"/>
      <c r="D172" s="35"/>
      <c r="E172" s="36"/>
      <c r="F172" s="36"/>
      <c r="G172" s="35"/>
      <c r="H172" s="35"/>
      <c r="I172" s="35"/>
      <c r="J172" s="35"/>
      <c r="K172" s="35"/>
      <c r="L172" s="35"/>
      <c r="M172" s="36"/>
      <c r="N172" s="35"/>
      <c r="O172" s="35"/>
      <c r="P172" s="35"/>
      <c r="Q172" s="35"/>
      <c r="R172" s="35"/>
      <c r="S172" s="37"/>
      <c r="T172" s="35"/>
      <c r="U172" s="39"/>
      <c r="V172" s="39"/>
      <c r="W172" s="39"/>
      <c r="X172" s="39"/>
      <c r="Y172" s="39"/>
      <c r="Z172" s="39"/>
    </row>
    <row r="173" spans="1:26" ht="9" x14ac:dyDescent="0.35">
      <c r="A173" s="28"/>
      <c r="B173" s="28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7"/>
      <c r="T173" s="35"/>
      <c r="U173" s="39"/>
      <c r="V173" s="39"/>
      <c r="W173" s="39"/>
      <c r="X173" s="39"/>
      <c r="Y173" s="39"/>
      <c r="Z173" s="39"/>
    </row>
    <row r="174" spans="1:26" ht="9" x14ac:dyDescent="0.35">
      <c r="A174" s="28"/>
      <c r="B174" s="28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7"/>
      <c r="T174" s="35"/>
      <c r="U174" s="39"/>
      <c r="V174" s="39"/>
      <c r="W174" s="39"/>
      <c r="X174" s="39"/>
      <c r="Y174" s="39"/>
      <c r="Z174" s="39"/>
    </row>
    <row r="175" spans="1:26" ht="9" x14ac:dyDescent="0.35">
      <c r="A175" s="28"/>
      <c r="B175" s="28"/>
      <c r="C175" s="35"/>
      <c r="D175" s="35"/>
      <c r="E175" s="36"/>
      <c r="F175" s="36"/>
      <c r="G175" s="35"/>
      <c r="H175" s="35"/>
      <c r="I175" s="35"/>
      <c r="J175" s="35"/>
      <c r="K175" s="35"/>
      <c r="L175" s="35"/>
      <c r="M175" s="36"/>
      <c r="N175" s="35"/>
      <c r="O175" s="35"/>
      <c r="P175" s="35"/>
      <c r="Q175" s="35"/>
      <c r="R175" s="35"/>
      <c r="S175" s="37"/>
      <c r="T175" s="35"/>
      <c r="U175" s="39"/>
      <c r="V175" s="39"/>
      <c r="W175" s="39"/>
      <c r="X175" s="39"/>
      <c r="Y175" s="39"/>
      <c r="Z175" s="39"/>
    </row>
    <row r="176" spans="1:26" ht="9" x14ac:dyDescent="0.35">
      <c r="A176" s="28"/>
      <c r="B176" s="28"/>
      <c r="C176" s="35"/>
      <c r="D176" s="35"/>
      <c r="E176" s="36"/>
      <c r="F176" s="36"/>
      <c r="G176" s="35"/>
      <c r="H176" s="35"/>
      <c r="I176" s="35"/>
      <c r="J176" s="35"/>
      <c r="K176" s="35"/>
      <c r="L176" s="35"/>
      <c r="M176" s="36"/>
      <c r="N176" s="35"/>
      <c r="O176" s="35"/>
      <c r="P176" s="35"/>
      <c r="Q176" s="35"/>
      <c r="R176" s="35"/>
      <c r="S176" s="37"/>
      <c r="T176" s="35"/>
      <c r="U176" s="39"/>
      <c r="V176" s="39"/>
      <c r="W176" s="39"/>
      <c r="X176" s="39"/>
      <c r="Y176" s="39"/>
      <c r="Z176" s="39"/>
    </row>
    <row r="177" spans="1:26" ht="9" x14ac:dyDescent="0.35">
      <c r="A177" s="28"/>
      <c r="B177" s="28"/>
      <c r="C177" s="35"/>
      <c r="D177" s="37"/>
      <c r="E177" s="37"/>
      <c r="F177" s="36"/>
      <c r="G177" s="35"/>
      <c r="H177" s="35"/>
      <c r="I177" s="35"/>
      <c r="J177" s="35"/>
      <c r="K177" s="35"/>
      <c r="L177" s="35"/>
      <c r="M177" s="36"/>
      <c r="N177" s="35"/>
      <c r="O177" s="35"/>
      <c r="P177" s="35"/>
      <c r="Q177" s="35"/>
      <c r="R177" s="37"/>
      <c r="S177" s="37"/>
      <c r="T177" s="35"/>
      <c r="U177" s="39"/>
      <c r="V177" s="39"/>
      <c r="W177" s="39"/>
      <c r="X177" s="39"/>
      <c r="Y177" s="39"/>
      <c r="Z177" s="39"/>
    </row>
    <row r="178" spans="1:26" ht="9" x14ac:dyDescent="0.35">
      <c r="A178" s="28"/>
      <c r="B178" s="28"/>
      <c r="C178" s="35"/>
      <c r="D178" s="37"/>
      <c r="E178" s="37"/>
      <c r="F178" s="36"/>
      <c r="G178" s="35"/>
      <c r="H178" s="35"/>
      <c r="I178" s="35"/>
      <c r="J178" s="35"/>
      <c r="K178" s="35"/>
      <c r="L178" s="35"/>
      <c r="M178" s="36"/>
      <c r="N178" s="35"/>
      <c r="O178" s="35"/>
      <c r="P178" s="35"/>
      <c r="Q178" s="35"/>
      <c r="R178" s="37"/>
      <c r="S178" s="37"/>
      <c r="T178" s="35"/>
      <c r="U178" s="39"/>
      <c r="V178" s="39"/>
      <c r="W178" s="39"/>
      <c r="X178" s="39"/>
      <c r="Y178" s="39"/>
      <c r="Z178" s="39"/>
    </row>
    <row r="179" spans="1:26" ht="9" x14ac:dyDescent="0.35">
      <c r="A179" s="28"/>
      <c r="B179" s="28"/>
      <c r="C179" s="35"/>
      <c r="D179" s="35"/>
      <c r="E179" s="36"/>
      <c r="F179" s="36"/>
      <c r="G179" s="35"/>
      <c r="H179" s="35"/>
      <c r="I179" s="35"/>
      <c r="J179" s="35"/>
      <c r="K179" s="35"/>
      <c r="L179" s="35"/>
      <c r="M179" s="36"/>
      <c r="N179" s="35"/>
      <c r="O179" s="35"/>
      <c r="P179" s="35"/>
      <c r="Q179" s="35"/>
      <c r="R179" s="35"/>
      <c r="S179" s="37"/>
      <c r="T179" s="35"/>
      <c r="U179" s="39"/>
      <c r="V179" s="39"/>
      <c r="W179" s="39"/>
      <c r="X179" s="39"/>
      <c r="Y179" s="39"/>
      <c r="Z179" s="39"/>
    </row>
    <row r="180" spans="1:26" ht="9" x14ac:dyDescent="0.35">
      <c r="A180" s="28"/>
      <c r="B180" s="28"/>
      <c r="C180" s="35"/>
      <c r="D180" s="37"/>
      <c r="E180" s="37"/>
      <c r="F180" s="37"/>
      <c r="G180" s="35"/>
      <c r="H180" s="36"/>
      <c r="I180" s="35"/>
      <c r="J180" s="37"/>
      <c r="K180" s="35"/>
      <c r="L180" s="35"/>
      <c r="M180" s="36"/>
      <c r="N180" s="37"/>
      <c r="O180" s="37"/>
      <c r="P180" s="35"/>
      <c r="Q180" s="35"/>
      <c r="R180" s="35"/>
      <c r="S180" s="37"/>
      <c r="T180" s="35"/>
      <c r="U180" s="39"/>
      <c r="V180" s="43"/>
      <c r="W180" s="43"/>
      <c r="X180" s="43"/>
      <c r="Y180" s="43"/>
      <c r="Z180" s="43"/>
    </row>
    <row r="181" spans="1:26" ht="9" x14ac:dyDescent="0.35">
      <c r="A181" s="28"/>
      <c r="B181" s="28"/>
      <c r="C181" s="35"/>
      <c r="D181" s="37"/>
      <c r="E181" s="37"/>
      <c r="F181" s="37"/>
      <c r="G181" s="35"/>
      <c r="H181" s="36"/>
      <c r="I181" s="35"/>
      <c r="J181" s="37"/>
      <c r="K181" s="35"/>
      <c r="L181" s="35"/>
      <c r="M181" s="36"/>
      <c r="N181" s="37"/>
      <c r="O181" s="37"/>
      <c r="P181" s="35"/>
      <c r="Q181" s="35"/>
      <c r="R181" s="35"/>
      <c r="S181" s="37"/>
      <c r="T181" s="35"/>
      <c r="U181" s="39"/>
      <c r="V181" s="43"/>
      <c r="W181" s="43"/>
      <c r="X181" s="43"/>
      <c r="Y181" s="43"/>
      <c r="Z181" s="43"/>
    </row>
    <row r="182" spans="1:26" ht="9" x14ac:dyDescent="0.35">
      <c r="A182" s="28"/>
      <c r="B182" s="28"/>
      <c r="C182" s="35"/>
      <c r="D182" s="35"/>
      <c r="E182" s="36"/>
      <c r="F182" s="36"/>
      <c r="G182" s="35"/>
      <c r="H182" s="36"/>
      <c r="I182" s="35"/>
      <c r="J182" s="35"/>
      <c r="K182" s="35"/>
      <c r="L182" s="35"/>
      <c r="M182" s="36"/>
      <c r="N182" s="35"/>
      <c r="O182" s="36"/>
      <c r="P182" s="35"/>
      <c r="Q182" s="35"/>
      <c r="R182" s="35"/>
      <c r="S182" s="37"/>
      <c r="T182" s="35"/>
      <c r="U182" s="39"/>
      <c r="V182" s="39"/>
      <c r="W182" s="39"/>
      <c r="X182" s="39"/>
      <c r="Y182" s="39"/>
      <c r="Z182" s="39"/>
    </row>
    <row r="183" spans="1:26" ht="9" x14ac:dyDescent="0.35">
      <c r="A183" s="28"/>
      <c r="B183" s="28"/>
      <c r="C183" s="35"/>
      <c r="D183" s="35"/>
      <c r="E183" s="36"/>
      <c r="F183" s="37"/>
      <c r="G183" s="35"/>
      <c r="H183" s="36"/>
      <c r="I183" s="37"/>
      <c r="J183" s="35"/>
      <c r="K183" s="37"/>
      <c r="L183" s="35"/>
      <c r="M183" s="36"/>
      <c r="N183" s="35"/>
      <c r="O183" s="35"/>
      <c r="P183" s="35"/>
      <c r="Q183" s="35"/>
      <c r="R183" s="35"/>
      <c r="S183" s="37"/>
      <c r="T183" s="35"/>
      <c r="U183" s="39"/>
      <c r="V183" s="39"/>
      <c r="W183" s="39"/>
      <c r="X183" s="39"/>
      <c r="Y183" s="39"/>
      <c r="Z183" s="39"/>
    </row>
    <row r="184" spans="1:26" ht="9" x14ac:dyDescent="0.35">
      <c r="A184" s="28"/>
      <c r="B184" s="28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7"/>
      <c r="T184" s="35"/>
      <c r="U184" s="39"/>
      <c r="V184" s="39"/>
      <c r="W184" s="39"/>
      <c r="X184" s="39"/>
      <c r="Y184" s="39"/>
      <c r="Z184" s="39"/>
    </row>
    <row r="185" spans="1:26" ht="9" x14ac:dyDescent="0.35">
      <c r="A185" s="28"/>
      <c r="B185" s="28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7"/>
      <c r="T185" s="35"/>
      <c r="U185" s="39"/>
      <c r="V185" s="39"/>
      <c r="W185" s="39"/>
      <c r="X185" s="39"/>
      <c r="Y185" s="39"/>
      <c r="Z185" s="39"/>
    </row>
    <row r="186" spans="1:26" ht="9" x14ac:dyDescent="0.35">
      <c r="A186" s="28"/>
      <c r="B186" s="28"/>
      <c r="C186" s="35"/>
      <c r="D186" s="35"/>
      <c r="E186" s="36"/>
      <c r="F186" s="37"/>
      <c r="G186" s="35"/>
      <c r="H186" s="36"/>
      <c r="I186" s="37"/>
      <c r="J186" s="35"/>
      <c r="K186" s="37"/>
      <c r="L186" s="35"/>
      <c r="M186" s="36"/>
      <c r="N186" s="35"/>
      <c r="O186" s="35"/>
      <c r="P186" s="35"/>
      <c r="Q186" s="35"/>
      <c r="R186" s="35"/>
      <c r="S186" s="37"/>
      <c r="T186" s="35"/>
      <c r="U186" s="39"/>
      <c r="V186" s="39"/>
      <c r="W186" s="39"/>
      <c r="X186" s="39"/>
      <c r="Y186" s="39"/>
      <c r="Z186" s="39"/>
    </row>
    <row r="187" spans="1:26" ht="9" x14ac:dyDescent="0.35">
      <c r="A187" s="28"/>
      <c r="B187" s="28"/>
      <c r="C187" s="35"/>
      <c r="D187" s="35"/>
      <c r="E187" s="36"/>
      <c r="F187" s="36"/>
      <c r="G187" s="35"/>
      <c r="H187" s="36"/>
      <c r="I187" s="35"/>
      <c r="J187" s="35"/>
      <c r="K187" s="35"/>
      <c r="L187" s="35"/>
      <c r="M187" s="36"/>
      <c r="N187" s="35"/>
      <c r="O187" s="35"/>
      <c r="P187" s="35"/>
      <c r="Q187" s="35"/>
      <c r="R187" s="35"/>
      <c r="S187" s="37"/>
      <c r="T187" s="35"/>
      <c r="U187" s="39"/>
      <c r="V187" s="39"/>
      <c r="W187" s="39"/>
      <c r="X187" s="39"/>
      <c r="Y187" s="39"/>
      <c r="Z187" s="39"/>
    </row>
    <row r="188" spans="1:26" ht="9" x14ac:dyDescent="0.35">
      <c r="A188" s="28"/>
      <c r="B188" s="28"/>
      <c r="C188" s="35"/>
      <c r="D188" s="35"/>
      <c r="E188" s="36"/>
      <c r="F188" s="36"/>
      <c r="G188" s="35"/>
      <c r="H188" s="36"/>
      <c r="I188" s="35"/>
      <c r="J188" s="35"/>
      <c r="K188" s="35"/>
      <c r="L188" s="35"/>
      <c r="M188" s="36"/>
      <c r="N188" s="35"/>
      <c r="O188" s="35"/>
      <c r="P188" s="35"/>
      <c r="Q188" s="35"/>
      <c r="R188" s="35"/>
      <c r="S188" s="37"/>
      <c r="T188" s="35"/>
      <c r="U188" s="39"/>
      <c r="V188" s="39"/>
      <c r="W188" s="39"/>
      <c r="X188" s="39"/>
      <c r="Y188" s="39"/>
      <c r="Z188" s="39"/>
    </row>
    <row r="189" spans="1:26" ht="9" x14ac:dyDescent="0.35">
      <c r="A189" s="28"/>
      <c r="B189" s="28"/>
      <c r="C189" s="35"/>
      <c r="D189" s="35"/>
      <c r="E189" s="36"/>
      <c r="F189" s="36"/>
      <c r="G189" s="35"/>
      <c r="H189" s="36"/>
      <c r="I189" s="35"/>
      <c r="J189" s="35"/>
      <c r="K189" s="35"/>
      <c r="L189" s="35"/>
      <c r="M189" s="36"/>
      <c r="N189" s="35"/>
      <c r="O189" s="35"/>
      <c r="P189" s="35"/>
      <c r="Q189" s="35"/>
      <c r="R189" s="35"/>
      <c r="S189" s="37"/>
      <c r="T189" s="35"/>
      <c r="U189" s="39"/>
      <c r="V189" s="39"/>
      <c r="W189" s="39"/>
      <c r="X189" s="39"/>
      <c r="Y189" s="39"/>
      <c r="Z189" s="39"/>
    </row>
    <row r="190" spans="1:26" ht="9" x14ac:dyDescent="0.35">
      <c r="A190" s="28"/>
      <c r="B190" s="28"/>
      <c r="C190" s="35"/>
      <c r="D190" s="35"/>
      <c r="E190" s="36"/>
      <c r="F190" s="36"/>
      <c r="G190" s="35"/>
      <c r="H190" s="36"/>
      <c r="I190" s="35"/>
      <c r="J190" s="35"/>
      <c r="K190" s="35"/>
      <c r="L190" s="35"/>
      <c r="M190" s="36"/>
      <c r="N190" s="35"/>
      <c r="O190" s="35"/>
      <c r="P190" s="35"/>
      <c r="Q190" s="35"/>
      <c r="R190" s="35"/>
      <c r="S190" s="37"/>
      <c r="T190" s="35"/>
      <c r="U190" s="39"/>
      <c r="V190" s="39"/>
      <c r="W190" s="39"/>
      <c r="X190" s="39"/>
      <c r="Y190" s="39"/>
      <c r="Z190" s="39"/>
    </row>
    <row r="191" spans="1:26" ht="9" x14ac:dyDescent="0.35">
      <c r="A191" s="28"/>
      <c r="B191" s="28"/>
      <c r="C191" s="35"/>
      <c r="D191" s="35"/>
      <c r="E191" s="36"/>
      <c r="F191" s="36"/>
      <c r="G191" s="35"/>
      <c r="H191" s="36"/>
      <c r="I191" s="35"/>
      <c r="J191" s="35"/>
      <c r="K191" s="35"/>
      <c r="L191" s="35"/>
      <c r="M191" s="36"/>
      <c r="N191" s="35"/>
      <c r="O191" s="35"/>
      <c r="P191" s="35"/>
      <c r="Q191" s="35"/>
      <c r="R191" s="35"/>
      <c r="S191" s="37"/>
      <c r="T191" s="35"/>
      <c r="U191" s="39"/>
      <c r="V191" s="39"/>
      <c r="W191" s="39"/>
      <c r="X191" s="39"/>
      <c r="Y191" s="39"/>
      <c r="Z191" s="39"/>
    </row>
    <row r="192" spans="1:26" ht="9" x14ac:dyDescent="0.35">
      <c r="A192" s="28"/>
      <c r="B192" s="28"/>
      <c r="C192" s="35"/>
      <c r="D192" s="37"/>
      <c r="E192" s="37"/>
      <c r="F192" s="36"/>
      <c r="G192" s="35"/>
      <c r="H192" s="37"/>
      <c r="I192" s="37"/>
      <c r="J192" s="35"/>
      <c r="K192" s="37"/>
      <c r="L192" s="37"/>
      <c r="M192" s="36"/>
      <c r="N192" s="35"/>
      <c r="O192" s="37"/>
      <c r="P192" s="37"/>
      <c r="Q192" s="35"/>
      <c r="R192" s="37"/>
      <c r="S192" s="37"/>
      <c r="T192" s="35"/>
      <c r="U192" s="39"/>
      <c r="V192" s="39"/>
      <c r="W192" s="39"/>
      <c r="X192" s="39"/>
      <c r="Y192" s="39"/>
      <c r="Z192" s="39"/>
    </row>
    <row r="193" spans="1:26" ht="9" x14ac:dyDescent="0.35">
      <c r="A193" s="28"/>
      <c r="B193" s="28"/>
      <c r="C193" s="35"/>
      <c r="D193" s="35"/>
      <c r="E193" s="36"/>
      <c r="F193" s="37"/>
      <c r="G193" s="35"/>
      <c r="H193" s="36"/>
      <c r="I193" s="37"/>
      <c r="J193" s="35"/>
      <c r="K193" s="35"/>
      <c r="L193" s="35"/>
      <c r="M193" s="36"/>
      <c r="N193" s="37"/>
      <c r="O193" s="36"/>
      <c r="P193" s="35"/>
      <c r="Q193" s="35"/>
      <c r="R193" s="35"/>
      <c r="S193" s="37"/>
      <c r="T193" s="35"/>
      <c r="U193" s="39"/>
      <c r="V193" s="39"/>
      <c r="W193" s="39"/>
      <c r="X193" s="39"/>
      <c r="Y193" s="39"/>
      <c r="Z193" s="39"/>
    </row>
    <row r="194" spans="1:26" ht="9" x14ac:dyDescent="0.35">
      <c r="A194" s="28"/>
      <c r="B194" s="28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43"/>
      <c r="V194" s="43"/>
      <c r="W194" s="43"/>
      <c r="X194" s="43"/>
      <c r="Y194" s="43"/>
      <c r="Z194" s="43"/>
    </row>
    <row r="195" spans="1:26" ht="9" x14ac:dyDescent="0.35">
      <c r="A195" s="28"/>
      <c r="B195" s="28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43"/>
      <c r="V195" s="39"/>
      <c r="W195" s="39"/>
      <c r="X195" s="39"/>
      <c r="Y195" s="39"/>
      <c r="Z195" s="39"/>
    </row>
    <row r="196" spans="1:26" ht="9" x14ac:dyDescent="0.35">
      <c r="A196" s="28"/>
      <c r="B196" s="28"/>
      <c r="C196" s="37"/>
      <c r="D196" s="37"/>
      <c r="E196" s="37"/>
      <c r="F196" s="37"/>
      <c r="G196" s="35"/>
      <c r="H196" s="37"/>
      <c r="I196" s="37"/>
      <c r="J196" s="37"/>
      <c r="K196" s="37"/>
      <c r="L196" s="35"/>
      <c r="M196" s="37"/>
      <c r="N196" s="37"/>
      <c r="O196" s="37"/>
      <c r="P196" s="37"/>
      <c r="Q196" s="37"/>
      <c r="R196" s="37"/>
      <c r="S196" s="37"/>
      <c r="T196" s="37"/>
      <c r="U196" s="43"/>
      <c r="V196" s="39"/>
      <c r="W196" s="39"/>
      <c r="X196" s="39"/>
      <c r="Y196" s="39"/>
      <c r="Z196" s="39"/>
    </row>
    <row r="197" spans="1:26" ht="9" x14ac:dyDescent="0.35">
      <c r="A197" s="28"/>
      <c r="B197" s="28"/>
      <c r="C197" s="37"/>
      <c r="D197" s="37"/>
      <c r="E197" s="37"/>
      <c r="F197" s="37"/>
      <c r="G197" s="35"/>
      <c r="H197" s="37"/>
      <c r="I197" s="37"/>
      <c r="J197" s="37"/>
      <c r="K197" s="37"/>
      <c r="L197" s="35"/>
      <c r="M197" s="37"/>
      <c r="N197" s="37"/>
      <c r="O197" s="37"/>
      <c r="P197" s="37"/>
      <c r="Q197" s="37"/>
      <c r="R197" s="37"/>
      <c r="S197" s="37"/>
      <c r="T197" s="37"/>
      <c r="U197" s="43"/>
      <c r="V197" s="39"/>
      <c r="W197" s="39"/>
      <c r="X197" s="39"/>
      <c r="Y197" s="39"/>
      <c r="Z197" s="39"/>
    </row>
    <row r="198" spans="1:26" ht="9" x14ac:dyDescent="0.35">
      <c r="A198" s="28"/>
      <c r="B198" s="28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7"/>
      <c r="T198" s="35"/>
      <c r="U198" s="39"/>
      <c r="V198" s="39"/>
      <c r="W198" s="39"/>
      <c r="X198" s="39"/>
      <c r="Y198" s="39"/>
      <c r="Z198" s="39"/>
    </row>
    <row r="199" spans="1:26" ht="9" x14ac:dyDescent="0.35">
      <c r="A199" s="28"/>
      <c r="B199" s="28"/>
      <c r="C199" s="35"/>
      <c r="D199" s="35"/>
      <c r="E199" s="36"/>
      <c r="F199" s="36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7"/>
      <c r="T199" s="35"/>
      <c r="U199" s="38"/>
      <c r="V199" s="39"/>
      <c r="W199" s="39"/>
      <c r="X199" s="39"/>
      <c r="Y199" s="39"/>
      <c r="Z199" s="39"/>
    </row>
    <row r="200" spans="1:26" ht="9" x14ac:dyDescent="0.35">
      <c r="A200" s="28"/>
      <c r="B200" s="28"/>
      <c r="C200" s="35"/>
      <c r="D200" s="35"/>
      <c r="E200" s="36"/>
      <c r="F200" s="36"/>
      <c r="G200" s="35"/>
      <c r="H200" s="35"/>
      <c r="I200" s="35"/>
      <c r="J200" s="35"/>
      <c r="K200" s="35"/>
      <c r="L200" s="35"/>
      <c r="M200" s="36"/>
      <c r="N200" s="35"/>
      <c r="O200" s="37"/>
      <c r="P200" s="35"/>
      <c r="Q200" s="35"/>
      <c r="R200" s="35"/>
      <c r="S200" s="37"/>
      <c r="T200" s="35"/>
      <c r="U200" s="38"/>
      <c r="V200" s="39"/>
      <c r="W200" s="39"/>
      <c r="X200" s="39"/>
      <c r="Y200" s="39"/>
      <c r="Z200" s="39"/>
    </row>
    <row r="201" spans="1:26" ht="9" x14ac:dyDescent="0.35">
      <c r="A201" s="28"/>
      <c r="B201" s="28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7"/>
      <c r="T201" s="35"/>
      <c r="U201" s="39"/>
      <c r="V201" s="39"/>
      <c r="W201" s="39"/>
      <c r="X201" s="39"/>
      <c r="Y201" s="39"/>
      <c r="Z201" s="39"/>
    </row>
    <row r="202" spans="1:26" ht="9" x14ac:dyDescent="0.35">
      <c r="A202" s="28"/>
      <c r="B202" s="28"/>
      <c r="C202" s="35"/>
      <c r="D202" s="35"/>
      <c r="E202" s="36"/>
      <c r="F202" s="36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7"/>
      <c r="T202" s="35"/>
      <c r="U202" s="38"/>
      <c r="V202" s="39"/>
      <c r="W202" s="39"/>
      <c r="X202" s="39"/>
      <c r="Y202" s="39"/>
      <c r="Z202" s="39"/>
    </row>
    <row r="203" spans="1:26" ht="9" x14ac:dyDescent="0.35">
      <c r="A203" s="28"/>
      <c r="B203" s="28"/>
      <c r="C203" s="35"/>
      <c r="D203" s="35"/>
      <c r="E203" s="36"/>
      <c r="F203" s="36"/>
      <c r="G203" s="35"/>
      <c r="H203" s="35"/>
      <c r="I203" s="35"/>
      <c r="J203" s="35"/>
      <c r="K203" s="35"/>
      <c r="L203" s="35"/>
      <c r="M203" s="36"/>
      <c r="N203" s="35"/>
      <c r="O203" s="35"/>
      <c r="P203" s="35"/>
      <c r="Q203" s="35"/>
      <c r="R203" s="35"/>
      <c r="S203" s="37"/>
      <c r="T203" s="35"/>
      <c r="U203" s="38"/>
      <c r="V203" s="39"/>
      <c r="W203" s="39"/>
      <c r="X203" s="39"/>
      <c r="Y203" s="39"/>
      <c r="Z203" s="39"/>
    </row>
    <row r="204" spans="1:26" ht="9" x14ac:dyDescent="0.35">
      <c r="A204" s="28"/>
      <c r="B204" s="28"/>
      <c r="C204" s="35"/>
      <c r="D204" s="35"/>
      <c r="E204" s="37"/>
      <c r="F204" s="36"/>
      <c r="G204" s="35"/>
      <c r="H204" s="35"/>
      <c r="I204" s="35"/>
      <c r="J204" s="35"/>
      <c r="K204" s="35"/>
      <c r="L204" s="35"/>
      <c r="M204" s="36"/>
      <c r="N204" s="35"/>
      <c r="O204" s="36"/>
      <c r="P204" s="35"/>
      <c r="Q204" s="35"/>
      <c r="R204" s="37"/>
      <c r="S204" s="37"/>
      <c r="T204" s="35"/>
      <c r="U204" s="38"/>
      <c r="V204" s="39"/>
      <c r="W204" s="39"/>
      <c r="X204" s="39"/>
      <c r="Y204" s="39"/>
      <c r="Z204" s="39"/>
    </row>
    <row r="205" spans="1:26" ht="9" x14ac:dyDescent="0.35">
      <c r="A205" s="28"/>
      <c r="B205" s="28"/>
      <c r="C205" s="35"/>
      <c r="D205" s="35"/>
      <c r="E205" s="37"/>
      <c r="F205" s="36"/>
      <c r="G205" s="35"/>
      <c r="H205" s="35"/>
      <c r="I205" s="35"/>
      <c r="J205" s="35"/>
      <c r="K205" s="35"/>
      <c r="L205" s="35"/>
      <c r="M205" s="36"/>
      <c r="N205" s="35"/>
      <c r="O205" s="36"/>
      <c r="P205" s="35"/>
      <c r="Q205" s="35"/>
      <c r="R205" s="37"/>
      <c r="S205" s="37"/>
      <c r="T205" s="35"/>
      <c r="U205" s="38"/>
      <c r="V205" s="39"/>
      <c r="W205" s="39"/>
      <c r="X205" s="39"/>
      <c r="Y205" s="39"/>
      <c r="Z205" s="39"/>
    </row>
    <row r="206" spans="1:26" ht="9" x14ac:dyDescent="0.35">
      <c r="A206" s="28"/>
      <c r="B206" s="28"/>
      <c r="C206" s="35"/>
      <c r="D206" s="35"/>
      <c r="E206" s="36"/>
      <c r="F206" s="36"/>
      <c r="G206" s="35"/>
      <c r="H206" s="35"/>
      <c r="I206" s="35"/>
      <c r="J206" s="35"/>
      <c r="K206" s="35"/>
      <c r="L206" s="35"/>
      <c r="M206" s="36"/>
      <c r="N206" s="35"/>
      <c r="O206" s="36"/>
      <c r="P206" s="35"/>
      <c r="Q206" s="35"/>
      <c r="R206" s="35"/>
      <c r="S206" s="37"/>
      <c r="T206" s="35"/>
      <c r="U206" s="38"/>
      <c r="V206" s="39"/>
      <c r="W206" s="39"/>
      <c r="X206" s="39"/>
      <c r="Y206" s="39"/>
      <c r="Z206" s="39"/>
    </row>
    <row r="207" spans="1:26" ht="9" x14ac:dyDescent="0.35">
      <c r="A207" s="28"/>
      <c r="B207" s="28"/>
      <c r="C207" s="35"/>
      <c r="D207" s="35"/>
      <c r="E207" s="37"/>
      <c r="F207" s="36"/>
      <c r="G207" s="35"/>
      <c r="H207" s="37"/>
      <c r="I207" s="37"/>
      <c r="J207" s="37"/>
      <c r="K207" s="35"/>
      <c r="L207" s="35"/>
      <c r="M207" s="36"/>
      <c r="N207" s="35"/>
      <c r="O207" s="37"/>
      <c r="P207" s="35"/>
      <c r="Q207" s="37"/>
      <c r="R207" s="35"/>
      <c r="S207" s="37"/>
      <c r="T207" s="35"/>
      <c r="U207" s="38"/>
      <c r="V207" s="39"/>
      <c r="W207" s="39"/>
      <c r="X207" s="39"/>
      <c r="Y207" s="39"/>
      <c r="Z207" s="39"/>
    </row>
    <row r="208" spans="1:26" ht="9" x14ac:dyDescent="0.35">
      <c r="A208" s="28"/>
      <c r="B208" s="28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5"/>
      <c r="S208" s="37"/>
      <c r="T208" s="37"/>
      <c r="U208" s="43"/>
      <c r="V208" s="39"/>
      <c r="W208" s="39"/>
      <c r="X208" s="39"/>
      <c r="Y208" s="39"/>
      <c r="Z208" s="39"/>
    </row>
    <row r="209" spans="1:26" ht="9" x14ac:dyDescent="0.35">
      <c r="A209" s="28"/>
      <c r="B209" s="28"/>
      <c r="C209" s="37"/>
      <c r="D209" s="35"/>
      <c r="E209" s="36"/>
      <c r="F209" s="36"/>
      <c r="G209" s="35"/>
      <c r="H209" s="35"/>
      <c r="I209" s="35"/>
      <c r="J209" s="35"/>
      <c r="K209" s="37"/>
      <c r="L209" s="35"/>
      <c r="M209" s="36"/>
      <c r="N209" s="37"/>
      <c r="O209" s="36"/>
      <c r="P209" s="37"/>
      <c r="Q209" s="35"/>
      <c r="R209" s="35"/>
      <c r="S209" s="37"/>
      <c r="T209" s="37"/>
      <c r="U209" s="38"/>
      <c r="V209" s="39"/>
      <c r="W209" s="39"/>
      <c r="X209" s="39"/>
      <c r="Y209" s="39"/>
      <c r="Z209" s="39"/>
    </row>
    <row r="210" spans="1:26" ht="9" x14ac:dyDescent="0.35">
      <c r="A210" s="28"/>
      <c r="B210" s="28"/>
      <c r="C210" s="35"/>
      <c r="D210" s="37"/>
      <c r="E210" s="37"/>
      <c r="F210" s="37"/>
      <c r="G210" s="35"/>
      <c r="H210" s="37"/>
      <c r="I210" s="37"/>
      <c r="J210" s="37"/>
      <c r="K210" s="35"/>
      <c r="L210" s="37"/>
      <c r="M210" s="37"/>
      <c r="N210" s="37"/>
      <c r="O210" s="37"/>
      <c r="P210" s="36"/>
      <c r="Q210" s="35"/>
      <c r="R210" s="37"/>
      <c r="S210" s="37"/>
      <c r="T210" s="35"/>
      <c r="U210" s="38"/>
      <c r="V210" s="39"/>
      <c r="W210" s="39"/>
      <c r="X210" s="39"/>
      <c r="Y210" s="39"/>
      <c r="Z210" s="39"/>
    </row>
    <row r="211" spans="1:26" ht="9" x14ac:dyDescent="0.35">
      <c r="A211" s="28"/>
      <c r="B211" s="28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43"/>
      <c r="V211" s="39"/>
      <c r="W211" s="39"/>
      <c r="X211" s="39"/>
      <c r="Y211" s="39"/>
      <c r="Z211" s="39"/>
    </row>
    <row r="212" spans="1:26" ht="9" x14ac:dyDescent="0.35">
      <c r="A212" s="28"/>
      <c r="B212" s="28"/>
      <c r="C212" s="35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5"/>
      <c r="U212" s="38"/>
      <c r="V212" s="43"/>
      <c r="W212" s="43"/>
      <c r="X212" s="43"/>
      <c r="Y212" s="43"/>
      <c r="Z212" s="43"/>
    </row>
    <row r="213" spans="1:26" ht="9" x14ac:dyDescent="0.35">
      <c r="A213" s="28"/>
      <c r="B213" s="28"/>
      <c r="C213" s="35"/>
      <c r="D213" s="37"/>
      <c r="E213" s="37"/>
      <c r="F213" s="36"/>
      <c r="G213" s="35"/>
      <c r="H213" s="35"/>
      <c r="I213" s="35"/>
      <c r="J213" s="37"/>
      <c r="K213" s="37"/>
      <c r="L213" s="37"/>
      <c r="M213" s="37"/>
      <c r="N213" s="35"/>
      <c r="O213" s="37"/>
      <c r="P213" s="37"/>
      <c r="Q213" s="35"/>
      <c r="R213" s="35"/>
      <c r="S213" s="37"/>
      <c r="T213" s="35"/>
      <c r="U213" s="38"/>
      <c r="V213" s="39"/>
      <c r="W213" s="39"/>
      <c r="X213" s="39"/>
      <c r="Y213" s="39"/>
      <c r="Z213" s="39"/>
    </row>
    <row r="214" spans="1:26" ht="9" x14ac:dyDescent="0.35">
      <c r="A214" s="28"/>
      <c r="B214" s="28"/>
      <c r="C214" s="35"/>
      <c r="D214" s="37"/>
      <c r="E214" s="37"/>
      <c r="F214" s="36"/>
      <c r="G214" s="35"/>
      <c r="H214" s="35"/>
      <c r="I214" s="35"/>
      <c r="J214" s="37"/>
      <c r="K214" s="37"/>
      <c r="L214" s="35"/>
      <c r="M214" s="37"/>
      <c r="N214" s="35"/>
      <c r="O214" s="37"/>
      <c r="P214" s="37"/>
      <c r="Q214" s="35"/>
      <c r="R214" s="35"/>
      <c r="S214" s="37"/>
      <c r="T214" s="35"/>
      <c r="U214" s="38"/>
      <c r="V214" s="39"/>
      <c r="W214" s="39"/>
      <c r="X214" s="39"/>
      <c r="Y214" s="39"/>
      <c r="Z214" s="39"/>
    </row>
    <row r="215" spans="1:26" ht="9" x14ac:dyDescent="0.35">
      <c r="A215" s="28"/>
      <c r="B215" s="28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7"/>
      <c r="T215" s="35"/>
      <c r="U215" s="39"/>
      <c r="V215" s="39"/>
      <c r="W215" s="39"/>
      <c r="X215" s="39"/>
      <c r="Y215" s="39"/>
      <c r="Z215" s="39"/>
    </row>
    <row r="216" spans="1:26" ht="9" x14ac:dyDescent="0.35">
      <c r="A216" s="28"/>
      <c r="B216" s="28"/>
      <c r="C216" s="35"/>
      <c r="D216" s="37"/>
      <c r="E216" s="37"/>
      <c r="F216" s="36"/>
      <c r="G216" s="35"/>
      <c r="H216" s="35"/>
      <c r="I216" s="35"/>
      <c r="J216" s="35"/>
      <c r="K216" s="35"/>
      <c r="L216" s="35"/>
      <c r="M216" s="37"/>
      <c r="N216" s="35"/>
      <c r="O216" s="37"/>
      <c r="P216" s="35"/>
      <c r="Q216" s="35"/>
      <c r="R216" s="35"/>
      <c r="S216" s="37"/>
      <c r="T216" s="35"/>
      <c r="U216" s="38"/>
      <c r="V216" s="39"/>
      <c r="W216" s="39"/>
      <c r="X216" s="39"/>
      <c r="Y216" s="39"/>
      <c r="Z216" s="39"/>
    </row>
    <row r="217" spans="1:26" ht="9" x14ac:dyDescent="0.35">
      <c r="A217" s="28"/>
      <c r="B217" s="28"/>
      <c r="C217" s="35"/>
      <c r="D217" s="35"/>
      <c r="E217" s="37"/>
      <c r="F217" s="36"/>
      <c r="G217" s="35"/>
      <c r="H217" s="35"/>
      <c r="I217" s="35"/>
      <c r="J217" s="35"/>
      <c r="K217" s="35"/>
      <c r="L217" s="35"/>
      <c r="M217" s="36"/>
      <c r="N217" s="35"/>
      <c r="O217" s="35"/>
      <c r="P217" s="35"/>
      <c r="Q217" s="35"/>
      <c r="R217" s="35"/>
      <c r="S217" s="37"/>
      <c r="T217" s="35"/>
      <c r="U217" s="43"/>
      <c r="V217" s="39"/>
      <c r="W217" s="39"/>
      <c r="X217" s="39"/>
      <c r="Y217" s="39"/>
      <c r="Z217" s="39"/>
    </row>
    <row r="218" spans="1:26" ht="9" x14ac:dyDescent="0.35">
      <c r="A218" s="28"/>
      <c r="B218" s="28"/>
      <c r="C218" s="35"/>
      <c r="D218" s="35"/>
      <c r="E218" s="36"/>
      <c r="F218" s="36"/>
      <c r="G218" s="35"/>
      <c r="H218" s="35"/>
      <c r="I218" s="35"/>
      <c r="J218" s="35"/>
      <c r="K218" s="35"/>
      <c r="L218" s="37"/>
      <c r="M218" s="36"/>
      <c r="N218" s="35"/>
      <c r="O218" s="35"/>
      <c r="P218" s="37"/>
      <c r="Q218" s="35"/>
      <c r="R218" s="35"/>
      <c r="S218" s="37"/>
      <c r="T218" s="35"/>
      <c r="U218" s="38"/>
      <c r="V218" s="39"/>
      <c r="W218" s="39"/>
      <c r="X218" s="39"/>
      <c r="Y218" s="39"/>
      <c r="Z218" s="39"/>
    </row>
    <row r="219" spans="1:26" ht="9" x14ac:dyDescent="0.35">
      <c r="A219" s="35"/>
      <c r="B219" s="35"/>
      <c r="C219" s="35"/>
      <c r="D219" s="35"/>
      <c r="E219" s="36"/>
      <c r="F219" s="36"/>
      <c r="G219" s="35"/>
      <c r="H219" s="35"/>
      <c r="I219" s="35"/>
      <c r="J219" s="37"/>
      <c r="K219" s="35"/>
      <c r="L219" s="36"/>
      <c r="M219" s="36"/>
      <c r="N219" s="35"/>
      <c r="O219" s="37"/>
      <c r="P219" s="35"/>
      <c r="Q219" s="35"/>
      <c r="R219" s="35"/>
      <c r="S219" s="37"/>
      <c r="T219" s="35"/>
      <c r="U219" s="38"/>
      <c r="V219" s="39"/>
      <c r="W219" s="39"/>
      <c r="X219" s="39"/>
      <c r="Y219" s="39"/>
      <c r="Z219" s="39"/>
    </row>
    <row r="220" spans="1:26" ht="9" x14ac:dyDescent="0.35">
      <c r="A220" s="28"/>
      <c r="B220" s="28"/>
      <c r="C220" s="35"/>
      <c r="D220" s="35"/>
      <c r="E220" s="36"/>
      <c r="F220" s="36"/>
      <c r="G220" s="35"/>
      <c r="H220" s="35"/>
      <c r="I220" s="35"/>
      <c r="J220" s="35"/>
      <c r="K220" s="35"/>
      <c r="L220" s="35"/>
      <c r="M220" s="36"/>
      <c r="N220" s="35"/>
      <c r="O220" s="35"/>
      <c r="P220" s="35"/>
      <c r="Q220" s="35"/>
      <c r="R220" s="35"/>
      <c r="S220" s="37"/>
      <c r="T220" s="35"/>
      <c r="U220" s="38"/>
      <c r="V220" s="39"/>
      <c r="W220" s="39"/>
      <c r="X220" s="39"/>
      <c r="Y220" s="39"/>
      <c r="Z220" s="39"/>
    </row>
    <row r="221" spans="1:26" ht="9" x14ac:dyDescent="0.35">
      <c r="A221" s="28"/>
      <c r="B221" s="28"/>
      <c r="C221" s="35"/>
      <c r="D221" s="35"/>
      <c r="E221" s="35"/>
      <c r="F221" s="36"/>
      <c r="G221" s="35"/>
      <c r="H221" s="35"/>
      <c r="I221" s="35"/>
      <c r="J221" s="35"/>
      <c r="K221" s="35"/>
      <c r="L221" s="35"/>
      <c r="M221" s="36"/>
      <c r="N221" s="35"/>
      <c r="O221" s="35"/>
      <c r="P221" s="35"/>
      <c r="Q221" s="35"/>
      <c r="R221" s="35"/>
      <c r="S221" s="37"/>
      <c r="T221" s="35"/>
      <c r="U221" s="38"/>
      <c r="V221" s="39"/>
      <c r="W221" s="39"/>
      <c r="X221" s="39"/>
      <c r="Y221" s="39"/>
      <c r="Z221" s="39"/>
    </row>
    <row r="222" spans="1:26" ht="9" x14ac:dyDescent="0.35">
      <c r="A222" s="28"/>
      <c r="B222" s="28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7"/>
      <c r="T222" s="35"/>
      <c r="U222" s="39"/>
      <c r="V222" s="39"/>
      <c r="W222" s="39"/>
      <c r="X222" s="39"/>
      <c r="Y222" s="39"/>
      <c r="Z222" s="39"/>
    </row>
    <row r="223" spans="1:26" ht="9" x14ac:dyDescent="0.35">
      <c r="A223" s="28"/>
      <c r="B223" s="28"/>
      <c r="C223" s="35"/>
      <c r="D223" s="35"/>
      <c r="E223" s="35"/>
      <c r="F223" s="36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7"/>
      <c r="T223" s="35"/>
      <c r="U223" s="38"/>
      <c r="V223" s="39"/>
      <c r="W223" s="39"/>
      <c r="X223" s="39"/>
      <c r="Y223" s="39"/>
      <c r="Z223" s="39"/>
    </row>
    <row r="224" spans="1:26" ht="9" x14ac:dyDescent="0.35">
      <c r="A224" s="28"/>
      <c r="B224" s="28"/>
      <c r="C224" s="35"/>
      <c r="D224" s="35"/>
      <c r="E224" s="35"/>
      <c r="F224" s="36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7"/>
      <c r="T224" s="35"/>
      <c r="U224" s="38"/>
      <c r="V224" s="39"/>
      <c r="W224" s="39"/>
      <c r="X224" s="39"/>
      <c r="Y224" s="39"/>
      <c r="Z224" s="39"/>
    </row>
    <row r="225" spans="1:26" ht="9" x14ac:dyDescent="0.35">
      <c r="A225" s="28"/>
      <c r="B225" s="28"/>
      <c r="C225" s="35"/>
      <c r="D225" s="35"/>
      <c r="E225" s="35"/>
      <c r="F225" s="36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7"/>
      <c r="T225" s="35"/>
      <c r="U225" s="38"/>
      <c r="V225" s="39"/>
      <c r="W225" s="39"/>
      <c r="X225" s="39"/>
      <c r="Y225" s="39"/>
      <c r="Z225" s="39"/>
    </row>
    <row r="226" spans="1:26" ht="9" x14ac:dyDescent="0.35">
      <c r="A226" s="28"/>
      <c r="B226" s="28"/>
      <c r="C226" s="35"/>
      <c r="D226" s="35"/>
      <c r="E226" s="35"/>
      <c r="F226" s="36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7"/>
      <c r="T226" s="35"/>
      <c r="U226" s="38"/>
      <c r="V226" s="39"/>
      <c r="W226" s="39"/>
      <c r="X226" s="39"/>
      <c r="Y226" s="39"/>
      <c r="Z226" s="39"/>
    </row>
    <row r="227" spans="1:26" ht="9" x14ac:dyDescent="0.35">
      <c r="A227" s="28"/>
      <c r="B227" s="28"/>
      <c r="C227" s="35"/>
      <c r="D227" s="35"/>
      <c r="E227" s="35"/>
      <c r="F227" s="36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7"/>
      <c r="T227" s="35"/>
      <c r="U227" s="38"/>
      <c r="V227" s="39"/>
      <c r="W227" s="39"/>
      <c r="X227" s="39"/>
      <c r="Y227" s="39"/>
      <c r="Z227" s="39"/>
    </row>
    <row r="228" spans="1:26" ht="9" x14ac:dyDescent="0.35">
      <c r="A228" s="28"/>
      <c r="B228" s="28"/>
      <c r="C228" s="35"/>
      <c r="D228" s="35"/>
      <c r="E228" s="35"/>
      <c r="F228" s="36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7"/>
      <c r="T228" s="35"/>
      <c r="U228" s="38"/>
      <c r="V228" s="39"/>
      <c r="W228" s="39"/>
      <c r="X228" s="39"/>
      <c r="Y228" s="39"/>
      <c r="Z228" s="39"/>
    </row>
    <row r="229" spans="1:26" ht="9" x14ac:dyDescent="0.35">
      <c r="A229" s="28"/>
      <c r="B229" s="28"/>
      <c r="C229" s="35"/>
      <c r="D229" s="35"/>
      <c r="E229" s="35"/>
      <c r="F229" s="36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7"/>
      <c r="T229" s="35"/>
      <c r="U229" s="38"/>
      <c r="V229" s="39"/>
      <c r="W229" s="39"/>
      <c r="X229" s="39"/>
      <c r="Y229" s="39"/>
      <c r="Z229" s="39"/>
    </row>
    <row r="230" spans="1:26" ht="9" x14ac:dyDescent="0.35">
      <c r="A230" s="28"/>
      <c r="B230" s="28"/>
      <c r="C230" s="35"/>
      <c r="D230" s="35"/>
      <c r="E230" s="35"/>
      <c r="F230" s="36"/>
      <c r="G230" s="35"/>
      <c r="H230" s="35"/>
      <c r="I230" s="35"/>
      <c r="J230" s="35"/>
      <c r="K230" s="35"/>
      <c r="L230" s="35"/>
      <c r="M230" s="36"/>
      <c r="N230" s="35"/>
      <c r="O230" s="35"/>
      <c r="P230" s="35"/>
      <c r="Q230" s="35"/>
      <c r="R230" s="35"/>
      <c r="S230" s="37"/>
      <c r="T230" s="35"/>
      <c r="U230" s="38"/>
      <c r="V230" s="39"/>
      <c r="W230" s="39"/>
      <c r="X230" s="39"/>
      <c r="Y230" s="39"/>
      <c r="Z230" s="39"/>
    </row>
    <row r="231" spans="1:26" ht="9" x14ac:dyDescent="0.35">
      <c r="A231" s="28"/>
      <c r="B231" s="28"/>
      <c r="C231" s="35"/>
      <c r="D231" s="35"/>
      <c r="E231" s="35"/>
      <c r="F231" s="36"/>
      <c r="G231" s="35"/>
      <c r="H231" s="35"/>
      <c r="I231" s="35"/>
      <c r="J231" s="35"/>
      <c r="K231" s="35"/>
      <c r="L231" s="35"/>
      <c r="M231" s="36"/>
      <c r="N231" s="35"/>
      <c r="O231" s="35"/>
      <c r="P231" s="35"/>
      <c r="Q231" s="35"/>
      <c r="R231" s="35"/>
      <c r="S231" s="37"/>
      <c r="T231" s="35"/>
      <c r="U231" s="38"/>
      <c r="V231" s="39"/>
      <c r="W231" s="39"/>
      <c r="X231" s="39"/>
      <c r="Y231" s="39"/>
      <c r="Z231" s="39"/>
    </row>
    <row r="232" spans="1:26" ht="9" x14ac:dyDescent="0.35">
      <c r="A232" s="28"/>
      <c r="B232" s="28"/>
      <c r="C232" s="35"/>
      <c r="D232" s="35"/>
      <c r="E232" s="35"/>
      <c r="F232" s="36"/>
      <c r="G232" s="35"/>
      <c r="H232" s="35"/>
      <c r="I232" s="35"/>
      <c r="J232" s="35"/>
      <c r="K232" s="35"/>
      <c r="L232" s="35"/>
      <c r="M232" s="36"/>
      <c r="N232" s="35"/>
      <c r="O232" s="35"/>
      <c r="P232" s="35"/>
      <c r="Q232" s="35"/>
      <c r="R232" s="35"/>
      <c r="S232" s="37"/>
      <c r="T232" s="35"/>
      <c r="U232" s="38"/>
      <c r="V232" s="39"/>
      <c r="W232" s="39"/>
      <c r="X232" s="39"/>
      <c r="Y232" s="39"/>
      <c r="Z232" s="39"/>
    </row>
    <row r="233" spans="1:26" ht="9" x14ac:dyDescent="0.35">
      <c r="A233" s="28"/>
      <c r="B233" s="28"/>
      <c r="C233" s="35"/>
      <c r="D233" s="35"/>
      <c r="E233" s="35"/>
      <c r="F233" s="36"/>
      <c r="G233" s="35"/>
      <c r="H233" s="35"/>
      <c r="I233" s="35"/>
      <c r="J233" s="35"/>
      <c r="K233" s="35"/>
      <c r="L233" s="35"/>
      <c r="M233" s="36"/>
      <c r="N233" s="35"/>
      <c r="O233" s="35"/>
      <c r="P233" s="35"/>
      <c r="Q233" s="35"/>
      <c r="R233" s="35"/>
      <c r="S233" s="37"/>
      <c r="T233" s="35"/>
      <c r="U233" s="38"/>
      <c r="V233" s="39"/>
      <c r="W233" s="39"/>
      <c r="X233" s="39"/>
      <c r="Y233" s="39"/>
      <c r="Z233" s="39"/>
    </row>
    <row r="234" spans="1:26" ht="9" x14ac:dyDescent="0.35">
      <c r="A234" s="28"/>
      <c r="B234" s="28"/>
      <c r="C234" s="35"/>
      <c r="D234" s="35"/>
      <c r="E234" s="35"/>
      <c r="F234" s="36"/>
      <c r="G234" s="35"/>
      <c r="H234" s="35"/>
      <c r="I234" s="35"/>
      <c r="J234" s="35"/>
      <c r="K234" s="35"/>
      <c r="L234" s="35"/>
      <c r="M234" s="36"/>
      <c r="N234" s="35"/>
      <c r="O234" s="35"/>
      <c r="P234" s="35"/>
      <c r="Q234" s="35"/>
      <c r="R234" s="35"/>
      <c r="S234" s="37"/>
      <c r="T234" s="35"/>
      <c r="U234" s="38"/>
      <c r="V234" s="39"/>
      <c r="W234" s="39"/>
      <c r="X234" s="39"/>
      <c r="Y234" s="39"/>
      <c r="Z234" s="39"/>
    </row>
    <row r="235" spans="1:26" ht="9" x14ac:dyDescent="0.35">
      <c r="A235" s="28"/>
      <c r="B235" s="28"/>
      <c r="C235" s="35"/>
      <c r="D235" s="35"/>
      <c r="E235" s="35"/>
      <c r="F235" s="36"/>
      <c r="G235" s="35"/>
      <c r="H235" s="35"/>
      <c r="I235" s="35"/>
      <c r="J235" s="35"/>
      <c r="K235" s="35"/>
      <c r="L235" s="35"/>
      <c r="M235" s="36"/>
      <c r="N235" s="35"/>
      <c r="O235" s="35"/>
      <c r="P235" s="35"/>
      <c r="Q235" s="35"/>
      <c r="R235" s="35"/>
      <c r="S235" s="37"/>
      <c r="T235" s="35"/>
      <c r="U235" s="38"/>
      <c r="V235" s="39"/>
      <c r="W235" s="39"/>
      <c r="X235" s="39"/>
      <c r="Y235" s="39"/>
      <c r="Z235" s="39"/>
    </row>
    <row r="236" spans="1:26" ht="9" x14ac:dyDescent="0.35">
      <c r="A236" s="28"/>
      <c r="B236" s="28"/>
      <c r="C236" s="35"/>
      <c r="D236" s="35"/>
      <c r="E236" s="35"/>
      <c r="F236" s="36"/>
      <c r="G236" s="35"/>
      <c r="H236" s="35"/>
      <c r="I236" s="35"/>
      <c r="J236" s="35"/>
      <c r="K236" s="35"/>
      <c r="L236" s="35"/>
      <c r="M236" s="36"/>
      <c r="N236" s="35"/>
      <c r="O236" s="35"/>
      <c r="P236" s="35"/>
      <c r="Q236" s="35"/>
      <c r="R236" s="35"/>
      <c r="S236" s="37"/>
      <c r="T236" s="35"/>
      <c r="U236" s="38"/>
      <c r="V236" s="39"/>
      <c r="W236" s="39"/>
      <c r="X236" s="39"/>
      <c r="Y236" s="39"/>
      <c r="Z236" s="39"/>
    </row>
    <row r="237" spans="1:26" ht="9" x14ac:dyDescent="0.35">
      <c r="A237" s="28"/>
      <c r="B237" s="28"/>
      <c r="C237" s="35"/>
      <c r="D237" s="35"/>
      <c r="E237" s="35"/>
      <c r="F237" s="36"/>
      <c r="G237" s="35"/>
      <c r="H237" s="35"/>
      <c r="I237" s="35"/>
      <c r="J237" s="35"/>
      <c r="K237" s="35"/>
      <c r="L237" s="35"/>
      <c r="M237" s="36"/>
      <c r="N237" s="35"/>
      <c r="O237" s="35"/>
      <c r="P237" s="35"/>
      <c r="Q237" s="35"/>
      <c r="R237" s="35"/>
      <c r="S237" s="37"/>
      <c r="T237" s="35"/>
      <c r="U237" s="38"/>
      <c r="V237" s="39"/>
      <c r="W237" s="39"/>
      <c r="X237" s="39"/>
      <c r="Y237" s="39"/>
      <c r="Z237" s="39"/>
    </row>
    <row r="238" spans="1:26" ht="9" x14ac:dyDescent="0.35">
      <c r="A238" s="28"/>
      <c r="B238" s="28"/>
      <c r="C238" s="35"/>
      <c r="D238" s="37"/>
      <c r="E238" s="37"/>
      <c r="F238" s="37"/>
      <c r="G238" s="37"/>
      <c r="H238" s="37"/>
      <c r="I238" s="37"/>
      <c r="J238" s="37"/>
      <c r="K238" s="35"/>
      <c r="L238" s="37"/>
      <c r="M238" s="37"/>
      <c r="N238" s="37"/>
      <c r="O238" s="37"/>
      <c r="P238" s="37"/>
      <c r="Q238" s="37"/>
      <c r="R238" s="37"/>
      <c r="S238" s="37"/>
      <c r="T238" s="35"/>
      <c r="U238" s="38"/>
      <c r="V238" s="43"/>
      <c r="W238" s="43"/>
      <c r="X238" s="43"/>
      <c r="Y238" s="43"/>
      <c r="Z238" s="43"/>
    </row>
    <row r="239" spans="1:26" ht="9" x14ac:dyDescent="0.35">
      <c r="A239" s="28"/>
      <c r="B239" s="28"/>
      <c r="C239" s="35"/>
      <c r="D239" s="37"/>
      <c r="E239" s="37"/>
      <c r="F239" s="36"/>
      <c r="G239" s="35"/>
      <c r="H239" s="37"/>
      <c r="I239" s="35"/>
      <c r="J239" s="37"/>
      <c r="K239" s="35"/>
      <c r="L239" s="37"/>
      <c r="M239" s="37"/>
      <c r="N239" s="37"/>
      <c r="O239" s="37"/>
      <c r="P239" s="37"/>
      <c r="Q239" s="35"/>
      <c r="R239" s="35"/>
      <c r="S239" s="37"/>
      <c r="T239" s="35"/>
      <c r="U239" s="38"/>
      <c r="V239" s="39"/>
      <c r="W239" s="39"/>
      <c r="X239" s="39"/>
      <c r="Y239" s="39"/>
      <c r="Z239" s="39"/>
    </row>
    <row r="240" spans="1:26" ht="9" x14ac:dyDescent="0.35">
      <c r="A240" s="28"/>
      <c r="B240" s="28"/>
      <c r="C240" s="35"/>
      <c r="D240" s="35"/>
      <c r="E240" s="37"/>
      <c r="F240" s="36"/>
      <c r="G240" s="37"/>
      <c r="H240" s="35"/>
      <c r="I240" s="35"/>
      <c r="J240" s="35"/>
      <c r="K240" s="35"/>
      <c r="L240" s="35"/>
      <c r="M240" s="36"/>
      <c r="N240" s="35"/>
      <c r="O240" s="35"/>
      <c r="P240" s="36"/>
      <c r="Q240" s="35"/>
      <c r="R240" s="35"/>
      <c r="S240" s="37"/>
      <c r="T240" s="35"/>
      <c r="U240" s="38"/>
      <c r="V240" s="39"/>
      <c r="W240" s="39"/>
      <c r="X240" s="39"/>
      <c r="Y240" s="39"/>
      <c r="Z240" s="39"/>
    </row>
    <row r="241" spans="1:26" ht="9" x14ac:dyDescent="0.35">
      <c r="A241" s="28"/>
      <c r="B241" s="28"/>
      <c r="C241" s="35"/>
      <c r="D241" s="37"/>
      <c r="E241" s="36"/>
      <c r="F241" s="37"/>
      <c r="G241" s="37"/>
      <c r="H241" s="35"/>
      <c r="I241" s="37"/>
      <c r="J241" s="37"/>
      <c r="K241" s="35"/>
      <c r="L241" s="35"/>
      <c r="M241" s="37"/>
      <c r="N241" s="35"/>
      <c r="O241" s="37"/>
      <c r="P241" s="35"/>
      <c r="Q241" s="37"/>
      <c r="R241" s="37"/>
      <c r="S241" s="37"/>
      <c r="T241" s="35"/>
      <c r="U241" s="38"/>
      <c r="V241" s="43"/>
      <c r="W241" s="43"/>
      <c r="X241" s="43"/>
      <c r="Y241" s="43"/>
      <c r="Z241" s="43"/>
    </row>
    <row r="242" spans="1:26" ht="9" x14ac:dyDescent="0.35">
      <c r="A242" s="28"/>
      <c r="B242" s="28"/>
      <c r="C242" s="35"/>
      <c r="D242" s="35"/>
      <c r="E242" s="37"/>
      <c r="F242" s="36"/>
      <c r="G242" s="35"/>
      <c r="H242" s="35"/>
      <c r="I242" s="35"/>
      <c r="J242" s="35"/>
      <c r="K242" s="35"/>
      <c r="L242" s="35"/>
      <c r="M242" s="36"/>
      <c r="N242" s="35"/>
      <c r="O242" s="37"/>
      <c r="P242" s="35"/>
      <c r="Q242" s="35"/>
      <c r="R242" s="35"/>
      <c r="S242" s="37"/>
      <c r="T242" s="35"/>
      <c r="U242" s="38"/>
      <c r="V242" s="39"/>
      <c r="W242" s="39"/>
      <c r="X242" s="39"/>
      <c r="Y242" s="39"/>
      <c r="Z242" s="39"/>
    </row>
    <row r="243" spans="1:26" ht="9" x14ac:dyDescent="0.35">
      <c r="A243" s="28"/>
      <c r="B243" s="28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43"/>
      <c r="V243" s="43"/>
      <c r="W243" s="43"/>
      <c r="X243" s="43"/>
      <c r="Y243" s="43"/>
      <c r="Z243" s="43"/>
    </row>
    <row r="244" spans="1:26" ht="9" x14ac:dyDescent="0.35">
      <c r="A244" s="28"/>
      <c r="B244" s="28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5"/>
      <c r="U244" s="43"/>
      <c r="V244" s="43"/>
      <c r="W244" s="43"/>
      <c r="X244" s="43"/>
      <c r="Y244" s="43"/>
      <c r="Z244" s="43"/>
    </row>
    <row r="245" spans="1:26" ht="9" x14ac:dyDescent="0.35">
      <c r="A245" s="28"/>
      <c r="B245" s="28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5"/>
      <c r="U245" s="43"/>
      <c r="V245" s="43"/>
      <c r="W245" s="43"/>
      <c r="X245" s="43"/>
      <c r="Y245" s="43"/>
      <c r="Z245" s="43"/>
    </row>
    <row r="246" spans="1:26" ht="9" x14ac:dyDescent="0.35">
      <c r="A246" s="28"/>
      <c r="B246" s="28"/>
      <c r="C246" s="37"/>
      <c r="D246" s="37"/>
      <c r="E246" s="37"/>
      <c r="F246" s="37"/>
      <c r="G246" s="35"/>
      <c r="H246" s="37"/>
      <c r="I246" s="37"/>
      <c r="J246" s="37"/>
      <c r="K246" s="37"/>
      <c r="L246" s="35"/>
      <c r="M246" s="37"/>
      <c r="N246" s="35"/>
      <c r="O246" s="37"/>
      <c r="P246" s="37"/>
      <c r="Q246" s="37"/>
      <c r="R246" s="37"/>
      <c r="S246" s="37"/>
      <c r="T246" s="35"/>
      <c r="U246" s="38"/>
      <c r="V246" s="39"/>
      <c r="W246" s="39"/>
      <c r="X246" s="39"/>
      <c r="Y246" s="39"/>
      <c r="Z246" s="39"/>
    </row>
    <row r="247" spans="1:26" ht="9" x14ac:dyDescent="0.35">
      <c r="A247" s="28"/>
      <c r="B247" s="28"/>
      <c r="C247" s="36"/>
      <c r="D247" s="35"/>
      <c r="E247" s="36"/>
      <c r="F247" s="37"/>
      <c r="G247" s="35"/>
      <c r="H247" s="35"/>
      <c r="I247" s="35"/>
      <c r="J247" s="35"/>
      <c r="K247" s="35"/>
      <c r="L247" s="35"/>
      <c r="M247" s="36"/>
      <c r="N247" s="35"/>
      <c r="O247" s="37"/>
      <c r="P247" s="36"/>
      <c r="Q247" s="35"/>
      <c r="R247" s="37"/>
      <c r="S247" s="37"/>
      <c r="T247" s="35"/>
      <c r="U247" s="38"/>
      <c r="V247" s="39"/>
      <c r="W247" s="39"/>
      <c r="X247" s="39"/>
      <c r="Y247" s="39"/>
      <c r="Z247" s="39"/>
    </row>
    <row r="248" spans="1:26" ht="9" x14ac:dyDescent="0.35">
      <c r="A248" s="28"/>
      <c r="B248" s="28"/>
      <c r="C248" s="37"/>
      <c r="D248" s="37"/>
      <c r="E248" s="37"/>
      <c r="F248" s="37"/>
      <c r="G248" s="37"/>
      <c r="H248" s="37"/>
      <c r="I248" s="37"/>
      <c r="J248" s="37"/>
      <c r="K248" s="37"/>
      <c r="L248" s="35"/>
      <c r="M248" s="37"/>
      <c r="N248" s="37"/>
      <c r="O248" s="37"/>
      <c r="P248" s="37"/>
      <c r="Q248" s="37"/>
      <c r="R248" s="37"/>
      <c r="S248" s="37"/>
      <c r="T248" s="35"/>
      <c r="U248" s="43"/>
      <c r="V248" s="43"/>
      <c r="W248" s="43"/>
      <c r="X248" s="43"/>
      <c r="Y248" s="43"/>
      <c r="Z248" s="43"/>
    </row>
    <row r="249" spans="1:26" ht="9" x14ac:dyDescent="0.35">
      <c r="A249" s="28"/>
      <c r="B249" s="28"/>
      <c r="C249" s="36"/>
      <c r="D249" s="37"/>
      <c r="E249" s="37"/>
      <c r="F249" s="37"/>
      <c r="G249" s="35"/>
      <c r="H249" s="37"/>
      <c r="I249" s="37"/>
      <c r="J249" s="37"/>
      <c r="K249" s="37"/>
      <c r="L249" s="35"/>
      <c r="M249" s="37"/>
      <c r="N249" s="35"/>
      <c r="O249" s="37"/>
      <c r="P249" s="37"/>
      <c r="Q249" s="35"/>
      <c r="R249" s="37"/>
      <c r="S249" s="37"/>
      <c r="T249" s="35"/>
      <c r="U249" s="38"/>
      <c r="V249" s="39"/>
      <c r="W249" s="39"/>
      <c r="X249" s="39"/>
      <c r="Y249" s="39"/>
      <c r="Z249" s="39"/>
    </row>
    <row r="250" spans="1:26" ht="9" x14ac:dyDescent="0.35">
      <c r="A250" s="28"/>
      <c r="B250" s="28"/>
      <c r="C250" s="37"/>
      <c r="D250" s="37"/>
      <c r="E250" s="37"/>
      <c r="F250" s="37"/>
      <c r="G250" s="35"/>
      <c r="H250" s="37"/>
      <c r="I250" s="37"/>
      <c r="J250" s="37"/>
      <c r="K250" s="37"/>
      <c r="L250" s="37"/>
      <c r="M250" s="37"/>
      <c r="N250" s="35"/>
      <c r="O250" s="37"/>
      <c r="P250" s="37"/>
      <c r="Q250" s="35"/>
      <c r="R250" s="37"/>
      <c r="S250" s="37"/>
      <c r="T250" s="35"/>
      <c r="U250" s="43"/>
      <c r="V250" s="39"/>
      <c r="W250" s="39"/>
      <c r="X250" s="39"/>
      <c r="Y250" s="39"/>
      <c r="Z250" s="39"/>
    </row>
    <row r="251" spans="1:26" ht="9" x14ac:dyDescent="0.35">
      <c r="A251" s="28"/>
      <c r="B251" s="28"/>
      <c r="C251" s="36"/>
      <c r="D251" s="37"/>
      <c r="E251" s="37"/>
      <c r="F251" s="37"/>
      <c r="G251" s="35"/>
      <c r="H251" s="37"/>
      <c r="I251" s="35"/>
      <c r="J251" s="37"/>
      <c r="K251" s="37"/>
      <c r="L251" s="35"/>
      <c r="M251" s="37"/>
      <c r="N251" s="35"/>
      <c r="O251" s="37"/>
      <c r="P251" s="37"/>
      <c r="Q251" s="35"/>
      <c r="R251" s="37"/>
      <c r="S251" s="37"/>
      <c r="T251" s="35"/>
      <c r="U251" s="38"/>
      <c r="V251" s="39"/>
      <c r="W251" s="39"/>
      <c r="X251" s="39"/>
      <c r="Y251" s="39"/>
      <c r="Z251" s="39"/>
    </row>
    <row r="252" spans="1:26" ht="9" x14ac:dyDescent="0.35">
      <c r="A252" s="28"/>
      <c r="B252" s="28"/>
      <c r="C252" s="36"/>
      <c r="D252" s="37"/>
      <c r="E252" s="37"/>
      <c r="F252" s="37"/>
      <c r="G252" s="35"/>
      <c r="H252" s="35"/>
      <c r="I252" s="37"/>
      <c r="J252" s="37"/>
      <c r="K252" s="37"/>
      <c r="L252" s="35"/>
      <c r="M252" s="37"/>
      <c r="N252" s="35"/>
      <c r="O252" s="37"/>
      <c r="P252" s="37"/>
      <c r="Q252" s="37"/>
      <c r="R252" s="37"/>
      <c r="S252" s="37"/>
      <c r="T252" s="35"/>
      <c r="U252" s="38"/>
      <c r="V252" s="39"/>
      <c r="W252" s="39"/>
      <c r="X252" s="39"/>
      <c r="Y252" s="39"/>
      <c r="Z252" s="39"/>
    </row>
    <row r="253" spans="1:26" ht="9" x14ac:dyDescent="0.35">
      <c r="A253" s="28"/>
      <c r="B253" s="28"/>
      <c r="C253" s="36"/>
      <c r="D253" s="37"/>
      <c r="E253" s="37"/>
      <c r="F253" s="37"/>
      <c r="G253" s="35"/>
      <c r="H253" s="37"/>
      <c r="I253" s="37"/>
      <c r="J253" s="37"/>
      <c r="K253" s="37"/>
      <c r="L253" s="35"/>
      <c r="M253" s="36"/>
      <c r="N253" s="35"/>
      <c r="O253" s="37"/>
      <c r="P253" s="37"/>
      <c r="Q253" s="37"/>
      <c r="R253" s="37"/>
      <c r="S253" s="37"/>
      <c r="T253" s="35"/>
      <c r="U253" s="43"/>
      <c r="V253" s="39"/>
      <c r="W253" s="39"/>
      <c r="X253" s="39"/>
      <c r="Y253" s="39"/>
      <c r="Z253" s="39"/>
    </row>
    <row r="254" spans="1:26" ht="9" x14ac:dyDescent="0.35">
      <c r="A254" s="28"/>
      <c r="B254" s="28"/>
      <c r="C254" s="36"/>
      <c r="D254" s="35"/>
      <c r="E254" s="37"/>
      <c r="F254" s="37"/>
      <c r="G254" s="35"/>
      <c r="H254" s="35"/>
      <c r="I254" s="35"/>
      <c r="J254" s="35"/>
      <c r="K254" s="37"/>
      <c r="L254" s="35"/>
      <c r="M254" s="37"/>
      <c r="N254" s="35"/>
      <c r="O254" s="36"/>
      <c r="P254" s="36"/>
      <c r="Q254" s="37"/>
      <c r="R254" s="37"/>
      <c r="S254" s="37"/>
      <c r="T254" s="35"/>
      <c r="U254" s="38"/>
      <c r="V254" s="39"/>
      <c r="W254" s="39"/>
      <c r="X254" s="39"/>
      <c r="Y254" s="39"/>
      <c r="Z254" s="39"/>
    </row>
    <row r="255" spans="1:26" ht="9" x14ac:dyDescent="0.35">
      <c r="A255" s="28"/>
      <c r="B255" s="28"/>
      <c r="C255" s="36"/>
      <c r="D255" s="37"/>
      <c r="E255" s="37"/>
      <c r="F255" s="37"/>
      <c r="G255" s="35"/>
      <c r="H255" s="35"/>
      <c r="I255" s="37"/>
      <c r="J255" s="35"/>
      <c r="K255" s="35"/>
      <c r="L255" s="35"/>
      <c r="M255" s="37"/>
      <c r="N255" s="35"/>
      <c r="O255" s="37"/>
      <c r="P255" s="37"/>
      <c r="Q255" s="37"/>
      <c r="R255" s="37"/>
      <c r="S255" s="37"/>
      <c r="T255" s="35"/>
      <c r="U255" s="38"/>
      <c r="V255" s="39"/>
      <c r="W255" s="39"/>
      <c r="X255" s="39"/>
      <c r="Y255" s="39"/>
      <c r="Z255" s="39"/>
    </row>
    <row r="256" spans="1:26" ht="9" x14ac:dyDescent="0.35">
      <c r="A256" s="28"/>
      <c r="B256" s="28"/>
      <c r="C256" s="36"/>
      <c r="D256" s="35"/>
      <c r="E256" s="37"/>
      <c r="F256" s="36"/>
      <c r="G256" s="35"/>
      <c r="H256" s="35"/>
      <c r="I256" s="35"/>
      <c r="J256" s="35"/>
      <c r="K256" s="35"/>
      <c r="L256" s="35"/>
      <c r="M256" s="36"/>
      <c r="N256" s="35"/>
      <c r="O256" s="36"/>
      <c r="P256" s="36"/>
      <c r="Q256" s="37"/>
      <c r="R256" s="35"/>
      <c r="S256" s="37"/>
      <c r="T256" s="35"/>
      <c r="U256" s="38"/>
      <c r="V256" s="39"/>
      <c r="W256" s="39"/>
      <c r="X256" s="39"/>
      <c r="Y256" s="39"/>
      <c r="Z256" s="39"/>
    </row>
    <row r="257" spans="1:26" ht="9" x14ac:dyDescent="0.35">
      <c r="A257" s="28"/>
      <c r="B257" s="28"/>
      <c r="C257" s="36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5"/>
      <c r="U257" s="43"/>
      <c r="V257" s="43"/>
      <c r="W257" s="43"/>
      <c r="X257" s="43"/>
      <c r="Y257" s="43"/>
      <c r="Z257" s="43"/>
    </row>
    <row r="258" spans="1:26" ht="9" x14ac:dyDescent="0.35">
      <c r="A258" s="28"/>
      <c r="B258" s="28"/>
      <c r="C258" s="35"/>
      <c r="D258" s="37"/>
      <c r="E258" s="37"/>
      <c r="F258" s="36"/>
      <c r="G258" s="35"/>
      <c r="H258" s="35"/>
      <c r="I258" s="35"/>
      <c r="J258" s="35"/>
      <c r="K258" s="35"/>
      <c r="L258" s="35"/>
      <c r="M258" s="36"/>
      <c r="N258" s="35"/>
      <c r="O258" s="37"/>
      <c r="P258" s="37"/>
      <c r="Q258" s="35"/>
      <c r="R258" s="35"/>
      <c r="S258" s="37"/>
      <c r="T258" s="35"/>
      <c r="U258" s="38"/>
      <c r="V258" s="39"/>
      <c r="W258" s="39"/>
      <c r="X258" s="39"/>
      <c r="Y258" s="39"/>
      <c r="Z258" s="39"/>
    </row>
    <row r="259" spans="1:26" ht="9" x14ac:dyDescent="0.35">
      <c r="A259" s="28"/>
      <c r="B259" s="28"/>
      <c r="C259" s="35"/>
      <c r="D259" s="35"/>
      <c r="E259" s="36"/>
      <c r="F259" s="36"/>
      <c r="G259" s="35"/>
      <c r="H259" s="35"/>
      <c r="I259" s="35"/>
      <c r="J259" s="35"/>
      <c r="K259" s="35"/>
      <c r="L259" s="35"/>
      <c r="M259" s="36"/>
      <c r="N259" s="35"/>
      <c r="O259" s="36"/>
      <c r="P259" s="36"/>
      <c r="Q259" s="35"/>
      <c r="R259" s="35"/>
      <c r="S259" s="37"/>
      <c r="T259" s="35"/>
      <c r="U259" s="38"/>
      <c r="V259" s="39"/>
      <c r="W259" s="39"/>
      <c r="X259" s="39"/>
      <c r="Y259" s="39"/>
      <c r="Z259" s="39"/>
    </row>
    <row r="260" spans="1:26" ht="9" x14ac:dyDescent="0.35">
      <c r="A260" s="28"/>
      <c r="B260" s="28"/>
      <c r="C260" s="35"/>
      <c r="D260" s="37"/>
      <c r="E260" s="37"/>
      <c r="F260" s="36"/>
      <c r="G260" s="37"/>
      <c r="H260" s="37"/>
      <c r="I260" s="37"/>
      <c r="J260" s="37"/>
      <c r="K260" s="37"/>
      <c r="L260" s="35"/>
      <c r="M260" s="36"/>
      <c r="N260" s="37"/>
      <c r="O260" s="37"/>
      <c r="P260" s="37"/>
      <c r="Q260" s="37"/>
      <c r="R260" s="35"/>
      <c r="S260" s="37"/>
      <c r="T260" s="35"/>
      <c r="U260" s="43"/>
      <c r="V260" s="43"/>
      <c r="W260" s="43"/>
      <c r="X260" s="43"/>
      <c r="Y260" s="43"/>
      <c r="Z260" s="43"/>
    </row>
    <row r="261" spans="1:26" ht="9" x14ac:dyDescent="0.35">
      <c r="A261" s="28"/>
      <c r="B261" s="28"/>
      <c r="C261" s="35"/>
      <c r="D261" s="35"/>
      <c r="E261" s="36"/>
      <c r="F261" s="36"/>
      <c r="G261" s="35"/>
      <c r="H261" s="37"/>
      <c r="I261" s="35"/>
      <c r="J261" s="35"/>
      <c r="K261" s="35"/>
      <c r="L261" s="35"/>
      <c r="M261" s="36"/>
      <c r="N261" s="35"/>
      <c r="O261" s="36"/>
      <c r="P261" s="36"/>
      <c r="Q261" s="35"/>
      <c r="R261" s="35"/>
      <c r="S261" s="37"/>
      <c r="T261" s="35"/>
      <c r="U261" s="38"/>
      <c r="V261" s="39"/>
      <c r="W261" s="39"/>
      <c r="X261" s="39"/>
      <c r="Y261" s="39"/>
      <c r="Z261" s="39"/>
    </row>
    <row r="262" spans="1:26" ht="9" x14ac:dyDescent="0.35">
      <c r="A262" s="28"/>
      <c r="B262" s="28"/>
      <c r="C262" s="35"/>
      <c r="D262" s="35"/>
      <c r="E262" s="37"/>
      <c r="F262" s="36"/>
      <c r="G262" s="35"/>
      <c r="H262" s="37"/>
      <c r="I262" s="35"/>
      <c r="J262" s="37"/>
      <c r="K262" s="35"/>
      <c r="L262" s="35"/>
      <c r="M262" s="37"/>
      <c r="N262" s="35"/>
      <c r="O262" s="37"/>
      <c r="P262" s="37"/>
      <c r="Q262" s="35"/>
      <c r="R262" s="37"/>
      <c r="S262" s="37"/>
      <c r="T262" s="35"/>
      <c r="U262" s="38"/>
      <c r="V262" s="39"/>
      <c r="W262" s="39"/>
      <c r="X262" s="39"/>
      <c r="Y262" s="39"/>
      <c r="Z262" s="39"/>
    </row>
    <row r="263" spans="1:26" ht="9" x14ac:dyDescent="0.35">
      <c r="A263" s="28"/>
      <c r="B263" s="28"/>
      <c r="C263" s="35"/>
      <c r="D263" s="37"/>
      <c r="E263" s="37"/>
      <c r="F263" s="36"/>
      <c r="G263" s="35"/>
      <c r="H263" s="35"/>
      <c r="I263" s="37"/>
      <c r="J263" s="37"/>
      <c r="K263" s="37"/>
      <c r="L263" s="35"/>
      <c r="M263" s="37"/>
      <c r="N263" s="35"/>
      <c r="O263" s="37"/>
      <c r="P263" s="36"/>
      <c r="Q263" s="37"/>
      <c r="R263" s="35"/>
      <c r="S263" s="37"/>
      <c r="T263" s="35"/>
      <c r="U263" s="38"/>
      <c r="V263" s="39"/>
      <c r="W263" s="39"/>
      <c r="X263" s="39"/>
      <c r="Y263" s="39"/>
      <c r="Z263" s="39"/>
    </row>
    <row r="264" spans="1:26" ht="9" x14ac:dyDescent="0.35">
      <c r="A264" s="28"/>
      <c r="B264" s="28"/>
      <c r="C264" s="35"/>
      <c r="D264" s="37"/>
      <c r="E264" s="36"/>
      <c r="F264" s="37"/>
      <c r="G264" s="35"/>
      <c r="H264" s="37"/>
      <c r="I264" s="37"/>
      <c r="J264" s="35"/>
      <c r="K264" s="37"/>
      <c r="L264" s="35"/>
      <c r="M264" s="36"/>
      <c r="N264" s="35"/>
      <c r="O264" s="37"/>
      <c r="P264" s="37"/>
      <c r="Q264" s="37"/>
      <c r="R264" s="35"/>
      <c r="S264" s="37"/>
      <c r="T264" s="35"/>
      <c r="U264" s="38"/>
      <c r="V264" s="39"/>
      <c r="W264" s="39"/>
      <c r="X264" s="39"/>
      <c r="Y264" s="39"/>
      <c r="Z264" s="39"/>
    </row>
    <row r="265" spans="1:26" ht="9" x14ac:dyDescent="0.35">
      <c r="A265" s="28"/>
      <c r="B265" s="28"/>
      <c r="C265" s="35"/>
      <c r="D265" s="35"/>
      <c r="E265" s="37"/>
      <c r="F265" s="36"/>
      <c r="G265" s="35"/>
      <c r="H265" s="35"/>
      <c r="I265" s="35"/>
      <c r="J265" s="35"/>
      <c r="K265" s="37"/>
      <c r="L265" s="35"/>
      <c r="M265" s="37"/>
      <c r="N265" s="35"/>
      <c r="O265" s="37"/>
      <c r="P265" s="37"/>
      <c r="Q265" s="37"/>
      <c r="R265" s="35"/>
      <c r="S265" s="37"/>
      <c r="T265" s="35"/>
      <c r="U265" s="38"/>
      <c r="V265" s="39"/>
      <c r="W265" s="39"/>
      <c r="X265" s="39"/>
      <c r="Y265" s="39"/>
      <c r="Z265" s="39"/>
    </row>
    <row r="266" spans="1:26" ht="9" x14ac:dyDescent="0.35">
      <c r="A266" s="28"/>
      <c r="B266" s="28"/>
      <c r="C266" s="35"/>
      <c r="D266" s="37"/>
      <c r="E266" s="36"/>
      <c r="F266" s="36"/>
      <c r="G266" s="35"/>
      <c r="H266" s="35"/>
      <c r="I266" s="37"/>
      <c r="J266" s="35"/>
      <c r="K266" s="35"/>
      <c r="L266" s="35"/>
      <c r="M266" s="36"/>
      <c r="N266" s="37"/>
      <c r="O266" s="36"/>
      <c r="P266" s="36"/>
      <c r="Q266" s="35"/>
      <c r="R266" s="35"/>
      <c r="S266" s="37"/>
      <c r="T266" s="35"/>
      <c r="U266" s="38"/>
      <c r="V266" s="39"/>
      <c r="W266" s="39"/>
      <c r="X266" s="39"/>
      <c r="Y266" s="39"/>
      <c r="Z266" s="39"/>
    </row>
    <row r="267" spans="1:26" ht="9" x14ac:dyDescent="0.35">
      <c r="A267" s="28"/>
      <c r="B267" s="28"/>
      <c r="C267" s="36"/>
      <c r="D267" s="37"/>
      <c r="E267" s="37"/>
      <c r="F267" s="37"/>
      <c r="G267" s="35"/>
      <c r="H267" s="35"/>
      <c r="I267" s="37"/>
      <c r="J267" s="37"/>
      <c r="K267" s="35"/>
      <c r="L267" s="37"/>
      <c r="M267" s="36"/>
      <c r="N267" s="35"/>
      <c r="O267" s="37"/>
      <c r="P267" s="37"/>
      <c r="Q267" s="35"/>
      <c r="R267" s="35"/>
      <c r="S267" s="37"/>
      <c r="T267" s="35"/>
      <c r="U267" s="38"/>
      <c r="V267" s="39"/>
      <c r="W267" s="39"/>
      <c r="X267" s="39"/>
      <c r="Y267" s="39"/>
      <c r="Z267" s="39"/>
    </row>
    <row r="268" spans="1:26" ht="9" x14ac:dyDescent="0.35">
      <c r="A268" s="28"/>
      <c r="B268" s="28"/>
      <c r="C268" s="35"/>
      <c r="D268" s="35"/>
      <c r="E268" s="37"/>
      <c r="F268" s="37"/>
      <c r="G268" s="35"/>
      <c r="H268" s="35"/>
      <c r="I268" s="35"/>
      <c r="J268" s="35"/>
      <c r="K268" s="37"/>
      <c r="L268" s="35"/>
      <c r="M268" s="37"/>
      <c r="N268" s="35"/>
      <c r="O268" s="37"/>
      <c r="P268" s="37"/>
      <c r="Q268" s="37"/>
      <c r="R268" s="35"/>
      <c r="S268" s="37"/>
      <c r="T268" s="35"/>
      <c r="U268" s="38"/>
      <c r="V268" s="39"/>
      <c r="W268" s="39"/>
      <c r="X268" s="39"/>
      <c r="Y268" s="39"/>
      <c r="Z268" s="39"/>
    </row>
    <row r="269" spans="1:26" ht="9" x14ac:dyDescent="0.35">
      <c r="A269" s="28"/>
      <c r="B269" s="28"/>
      <c r="C269" s="35"/>
      <c r="D269" s="37"/>
      <c r="E269" s="37"/>
      <c r="F269" s="37"/>
      <c r="G269" s="37"/>
      <c r="H269" s="37"/>
      <c r="I269" s="37"/>
      <c r="J269" s="37"/>
      <c r="K269" s="37"/>
      <c r="L269" s="35"/>
      <c r="M269" s="37"/>
      <c r="N269" s="37"/>
      <c r="O269" s="37"/>
      <c r="P269" s="37"/>
      <c r="Q269" s="37"/>
      <c r="R269" s="37"/>
      <c r="S269" s="37"/>
      <c r="T269" s="35"/>
      <c r="U269" s="43"/>
      <c r="V269" s="39"/>
      <c r="W269" s="39"/>
      <c r="X269" s="39"/>
      <c r="Y269" s="39"/>
      <c r="Z269" s="39"/>
    </row>
    <row r="270" spans="1:26" ht="9" x14ac:dyDescent="0.35">
      <c r="A270" s="28"/>
      <c r="B270" s="28"/>
      <c r="C270" s="35"/>
      <c r="D270" s="37"/>
      <c r="E270" s="37"/>
      <c r="F270" s="37"/>
      <c r="G270" s="35"/>
      <c r="H270" s="35"/>
      <c r="I270" s="35"/>
      <c r="J270" s="37"/>
      <c r="K270" s="35"/>
      <c r="L270" s="35"/>
      <c r="M270" s="37"/>
      <c r="N270" s="35"/>
      <c r="O270" s="37"/>
      <c r="P270" s="37"/>
      <c r="Q270" s="35"/>
      <c r="R270" s="37"/>
      <c r="S270" s="37"/>
      <c r="T270" s="35"/>
      <c r="U270" s="38"/>
      <c r="V270" s="39"/>
      <c r="W270" s="39"/>
      <c r="X270" s="39"/>
      <c r="Y270" s="39"/>
      <c r="Z270" s="39"/>
    </row>
    <row r="271" spans="1:26" ht="9" x14ac:dyDescent="0.35">
      <c r="A271" s="28"/>
      <c r="B271" s="28"/>
      <c r="C271" s="35"/>
      <c r="D271" s="35"/>
      <c r="E271" s="36"/>
      <c r="F271" s="36"/>
      <c r="G271" s="35"/>
      <c r="H271" s="35"/>
      <c r="I271" s="35"/>
      <c r="J271" s="35"/>
      <c r="K271" s="35"/>
      <c r="L271" s="35"/>
      <c r="M271" s="36"/>
      <c r="N271" s="35"/>
      <c r="O271" s="36"/>
      <c r="P271" s="36"/>
      <c r="Q271" s="35"/>
      <c r="R271" s="35"/>
      <c r="S271" s="37"/>
      <c r="T271" s="35"/>
      <c r="U271" s="38"/>
      <c r="V271" s="39"/>
      <c r="W271" s="39"/>
      <c r="X271" s="39"/>
      <c r="Y271" s="39"/>
      <c r="Z271" s="39"/>
    </row>
    <row r="272" spans="1:26" ht="9" x14ac:dyDescent="0.35">
      <c r="A272" s="28"/>
      <c r="B272" s="28"/>
      <c r="C272" s="35"/>
      <c r="D272" s="37"/>
      <c r="E272" s="37"/>
      <c r="F272" s="37"/>
      <c r="G272" s="37"/>
      <c r="H272" s="37"/>
      <c r="I272" s="37"/>
      <c r="J272" s="37"/>
      <c r="K272" s="37"/>
      <c r="L272" s="35"/>
      <c r="M272" s="37"/>
      <c r="N272" s="37"/>
      <c r="O272" s="37"/>
      <c r="P272" s="37"/>
      <c r="Q272" s="37"/>
      <c r="R272" s="37"/>
      <c r="S272" s="37"/>
      <c r="T272" s="35"/>
      <c r="U272" s="43"/>
      <c r="V272" s="39"/>
      <c r="W272" s="39"/>
      <c r="X272" s="39"/>
      <c r="Y272" s="39"/>
      <c r="Z272" s="39"/>
    </row>
    <row r="273" spans="1:26" ht="9" x14ac:dyDescent="0.35">
      <c r="A273" s="28"/>
      <c r="B273" s="28"/>
      <c r="C273" s="35"/>
      <c r="D273" s="35"/>
      <c r="E273" s="37"/>
      <c r="F273" s="36"/>
      <c r="G273" s="35"/>
      <c r="H273" s="35"/>
      <c r="I273" s="35"/>
      <c r="J273" s="35"/>
      <c r="K273" s="35"/>
      <c r="L273" s="35"/>
      <c r="M273" s="36"/>
      <c r="N273" s="35"/>
      <c r="O273" s="36"/>
      <c r="P273" s="36"/>
      <c r="Q273" s="35"/>
      <c r="R273" s="37"/>
      <c r="S273" s="37"/>
      <c r="T273" s="35"/>
      <c r="U273" s="38"/>
      <c r="V273" s="39"/>
      <c r="W273" s="39"/>
      <c r="X273" s="39"/>
      <c r="Y273" s="39"/>
      <c r="Z273" s="39"/>
    </row>
    <row r="274" spans="1:26" ht="9" x14ac:dyDescent="0.35">
      <c r="A274" s="28"/>
      <c r="B274" s="28"/>
      <c r="C274" s="35"/>
      <c r="D274" s="37"/>
      <c r="E274" s="37"/>
      <c r="F274" s="37"/>
      <c r="G274" s="35"/>
      <c r="H274" s="35"/>
      <c r="I274" s="35"/>
      <c r="J274" s="37"/>
      <c r="K274" s="35"/>
      <c r="L274" s="35"/>
      <c r="M274" s="36"/>
      <c r="N274" s="35"/>
      <c r="O274" s="37"/>
      <c r="P274" s="37"/>
      <c r="Q274" s="35"/>
      <c r="R274" s="35"/>
      <c r="S274" s="37"/>
      <c r="T274" s="35"/>
      <c r="U274" s="38"/>
      <c r="V274" s="39"/>
      <c r="W274" s="39"/>
      <c r="X274" s="39"/>
      <c r="Y274" s="39"/>
      <c r="Z274" s="39"/>
    </row>
    <row r="275" spans="1:26" ht="9" x14ac:dyDescent="0.35">
      <c r="A275" s="28"/>
      <c r="B275" s="28"/>
      <c r="C275" s="35"/>
      <c r="D275" s="37"/>
      <c r="E275" s="37"/>
      <c r="F275" s="37"/>
      <c r="G275" s="35"/>
      <c r="H275" s="35"/>
      <c r="I275" s="37"/>
      <c r="J275" s="37"/>
      <c r="K275" s="37"/>
      <c r="L275" s="35"/>
      <c r="M275" s="37"/>
      <c r="N275" s="35"/>
      <c r="O275" s="37"/>
      <c r="P275" s="36"/>
      <c r="Q275" s="37"/>
      <c r="R275" s="37"/>
      <c r="S275" s="37"/>
      <c r="T275" s="35"/>
      <c r="U275" s="38"/>
      <c r="V275" s="39"/>
      <c r="W275" s="39"/>
      <c r="X275" s="39"/>
      <c r="Y275" s="39"/>
      <c r="Z275" s="39"/>
    </row>
    <row r="276" spans="1:26" ht="9" x14ac:dyDescent="0.35">
      <c r="A276" s="28"/>
      <c r="B276" s="28"/>
      <c r="C276" s="35"/>
      <c r="D276" s="35"/>
      <c r="E276" s="37"/>
      <c r="F276" s="37"/>
      <c r="G276" s="35"/>
      <c r="H276" s="37"/>
      <c r="I276" s="37"/>
      <c r="J276" s="37"/>
      <c r="K276" s="37"/>
      <c r="L276" s="35"/>
      <c r="M276" s="36"/>
      <c r="N276" s="35"/>
      <c r="O276" s="37"/>
      <c r="P276" s="37"/>
      <c r="Q276" s="37"/>
      <c r="R276" s="37"/>
      <c r="S276" s="37"/>
      <c r="T276" s="35"/>
      <c r="U276" s="38"/>
      <c r="V276" s="39"/>
      <c r="W276" s="39"/>
      <c r="X276" s="39"/>
      <c r="Y276" s="39"/>
      <c r="Z276" s="39"/>
    </row>
    <row r="277" spans="1:26" ht="9" x14ac:dyDescent="0.35">
      <c r="A277" s="28"/>
      <c r="B277" s="28"/>
      <c r="C277" s="35"/>
      <c r="D277" s="35"/>
      <c r="E277" s="37"/>
      <c r="F277" s="37"/>
      <c r="G277" s="35"/>
      <c r="H277" s="35"/>
      <c r="I277" s="35"/>
      <c r="J277" s="37"/>
      <c r="K277" s="37"/>
      <c r="L277" s="35"/>
      <c r="M277" s="37"/>
      <c r="N277" s="35"/>
      <c r="O277" s="37"/>
      <c r="P277" s="37"/>
      <c r="Q277" s="37"/>
      <c r="R277" s="37"/>
      <c r="S277" s="37"/>
      <c r="T277" s="35"/>
      <c r="U277" s="38"/>
      <c r="V277" s="39"/>
      <c r="W277" s="39"/>
      <c r="X277" s="39"/>
      <c r="Y277" s="39"/>
      <c r="Z277" s="39"/>
    </row>
    <row r="278" spans="1:26" ht="9" x14ac:dyDescent="0.35">
      <c r="A278" s="28"/>
      <c r="B278" s="28"/>
      <c r="C278" s="35"/>
      <c r="D278" s="37"/>
      <c r="E278" s="37"/>
      <c r="F278" s="37"/>
      <c r="G278" s="35"/>
      <c r="H278" s="35"/>
      <c r="I278" s="37"/>
      <c r="J278" s="35"/>
      <c r="K278" s="35"/>
      <c r="L278" s="35"/>
      <c r="M278" s="37"/>
      <c r="N278" s="35"/>
      <c r="O278" s="36"/>
      <c r="P278" s="36"/>
      <c r="Q278" s="35"/>
      <c r="R278" s="37"/>
      <c r="S278" s="37"/>
      <c r="T278" s="35"/>
      <c r="U278" s="43"/>
      <c r="V278" s="39"/>
      <c r="W278" s="39"/>
      <c r="X278" s="39"/>
      <c r="Y278" s="39"/>
      <c r="Z278" s="39"/>
    </row>
    <row r="279" spans="1:26" ht="9" x14ac:dyDescent="0.35">
      <c r="A279" s="28"/>
      <c r="B279" s="28"/>
      <c r="C279" s="35"/>
      <c r="D279" s="37"/>
      <c r="E279" s="37"/>
      <c r="F279" s="37"/>
      <c r="G279" s="35"/>
      <c r="H279" s="37"/>
      <c r="I279" s="37"/>
      <c r="J279" s="37"/>
      <c r="K279" s="37"/>
      <c r="L279" s="35"/>
      <c r="M279" s="36"/>
      <c r="N279" s="35"/>
      <c r="O279" s="37"/>
      <c r="P279" s="37"/>
      <c r="Q279" s="37"/>
      <c r="R279" s="35"/>
      <c r="S279" s="37"/>
      <c r="T279" s="35"/>
      <c r="U279" s="38"/>
      <c r="V279" s="39"/>
      <c r="W279" s="39"/>
      <c r="X279" s="39"/>
      <c r="Y279" s="39"/>
      <c r="Z279" s="39"/>
    </row>
    <row r="280" spans="1:26" ht="9" x14ac:dyDescent="0.35">
      <c r="A280" s="28"/>
      <c r="B280" s="28"/>
      <c r="C280" s="35"/>
      <c r="D280" s="35"/>
      <c r="E280" s="37"/>
      <c r="F280" s="37"/>
      <c r="G280" s="35"/>
      <c r="H280" s="35"/>
      <c r="I280" s="35"/>
      <c r="J280" s="37"/>
      <c r="K280" s="37"/>
      <c r="L280" s="35"/>
      <c r="M280" s="37"/>
      <c r="N280" s="35"/>
      <c r="O280" s="37"/>
      <c r="P280" s="36"/>
      <c r="Q280" s="37"/>
      <c r="R280" s="35"/>
      <c r="S280" s="37"/>
      <c r="T280" s="35"/>
      <c r="U280" s="38"/>
      <c r="V280" s="39"/>
      <c r="W280" s="39"/>
      <c r="X280" s="39"/>
      <c r="Y280" s="39"/>
      <c r="Z280" s="39"/>
    </row>
    <row r="281" spans="1:26" ht="9" x14ac:dyDescent="0.35">
      <c r="A281" s="28"/>
      <c r="B281" s="28"/>
      <c r="C281" s="37"/>
      <c r="D281" s="37"/>
      <c r="E281" s="37"/>
      <c r="F281" s="37"/>
      <c r="G281" s="37"/>
      <c r="H281" s="37"/>
      <c r="I281" s="37"/>
      <c r="J281" s="37"/>
      <c r="K281" s="37"/>
      <c r="L281" s="35"/>
      <c r="M281" s="37"/>
      <c r="N281" s="37"/>
      <c r="O281" s="37"/>
      <c r="P281" s="37"/>
      <c r="Q281" s="37"/>
      <c r="R281" s="37"/>
      <c r="S281" s="37"/>
      <c r="T281" s="35"/>
      <c r="U281" s="43"/>
      <c r="V281" s="43"/>
      <c r="W281" s="43"/>
      <c r="X281" s="43"/>
      <c r="Y281" s="43"/>
      <c r="Z281" s="43"/>
    </row>
    <row r="282" spans="1:26" ht="9" x14ac:dyDescent="0.35">
      <c r="A282" s="28"/>
      <c r="B282" s="28"/>
      <c r="C282" s="37"/>
      <c r="D282" s="37"/>
      <c r="E282" s="37"/>
      <c r="F282" s="37"/>
      <c r="G282" s="37"/>
      <c r="H282" s="37"/>
      <c r="I282" s="37"/>
      <c r="J282" s="37"/>
      <c r="K282" s="37"/>
      <c r="L282" s="35"/>
      <c r="M282" s="37"/>
      <c r="N282" s="37"/>
      <c r="O282" s="37"/>
      <c r="P282" s="37"/>
      <c r="Q282" s="37"/>
      <c r="R282" s="37"/>
      <c r="S282" s="37"/>
      <c r="T282" s="35"/>
      <c r="U282" s="43"/>
      <c r="V282" s="39"/>
      <c r="W282" s="39"/>
      <c r="X282" s="39"/>
      <c r="Y282" s="39"/>
      <c r="Z282" s="39"/>
    </row>
    <row r="283" spans="1:26" ht="9" x14ac:dyDescent="0.35">
      <c r="A283" s="28"/>
      <c r="B283" s="28"/>
      <c r="C283" s="37"/>
      <c r="D283" s="37"/>
      <c r="E283" s="37"/>
      <c r="F283" s="37"/>
      <c r="G283" s="35"/>
      <c r="H283" s="37"/>
      <c r="I283" s="37"/>
      <c r="J283" s="37"/>
      <c r="K283" s="37"/>
      <c r="L283" s="35"/>
      <c r="M283" s="37"/>
      <c r="N283" s="35"/>
      <c r="O283" s="37"/>
      <c r="P283" s="37"/>
      <c r="Q283" s="37"/>
      <c r="R283" s="37"/>
      <c r="S283" s="37"/>
      <c r="T283" s="35"/>
      <c r="U283" s="38"/>
      <c r="V283" s="39"/>
      <c r="W283" s="39"/>
      <c r="X283" s="39"/>
      <c r="Y283" s="39"/>
      <c r="Z283" s="39"/>
    </row>
    <row r="284" spans="1:26" ht="9" x14ac:dyDescent="0.35">
      <c r="A284" s="28"/>
      <c r="B284" s="28"/>
      <c r="C284" s="37"/>
      <c r="D284" s="37"/>
      <c r="E284" s="37"/>
      <c r="F284" s="37"/>
      <c r="G284" s="37"/>
      <c r="H284" s="37"/>
      <c r="I284" s="37"/>
      <c r="J284" s="37"/>
      <c r="K284" s="37"/>
      <c r="L284" s="35"/>
      <c r="M284" s="37"/>
      <c r="N284" s="37"/>
      <c r="O284" s="37"/>
      <c r="P284" s="37"/>
      <c r="Q284" s="37"/>
      <c r="R284" s="37"/>
      <c r="S284" s="37"/>
      <c r="T284" s="35"/>
      <c r="U284" s="43"/>
      <c r="V284" s="39"/>
      <c r="W284" s="39"/>
      <c r="X284" s="39"/>
      <c r="Y284" s="39"/>
      <c r="Z284" s="39"/>
    </row>
    <row r="285" spans="1:26" ht="9" x14ac:dyDescent="0.35">
      <c r="A285" s="28"/>
      <c r="B285" s="28"/>
      <c r="C285" s="35"/>
      <c r="D285" s="35"/>
      <c r="E285" s="36"/>
      <c r="F285" s="36"/>
      <c r="G285" s="35"/>
      <c r="H285" s="35"/>
      <c r="I285" s="35"/>
      <c r="J285" s="35"/>
      <c r="K285" s="35"/>
      <c r="L285" s="35"/>
      <c r="M285" s="36"/>
      <c r="N285" s="35"/>
      <c r="O285" s="36"/>
      <c r="P285" s="36"/>
      <c r="Q285" s="35"/>
      <c r="R285" s="35"/>
      <c r="S285" s="37"/>
      <c r="T285" s="35"/>
      <c r="U285" s="38"/>
      <c r="V285" s="39"/>
      <c r="W285" s="39"/>
      <c r="X285" s="39"/>
      <c r="Y285" s="39"/>
      <c r="Z285" s="39"/>
    </row>
    <row r="286" spans="1:26" ht="9" x14ac:dyDescent="0.35">
      <c r="A286" s="28"/>
      <c r="B286" s="28"/>
      <c r="C286" s="37"/>
      <c r="D286" s="37"/>
      <c r="E286" s="37"/>
      <c r="F286" s="37"/>
      <c r="G286" s="37"/>
      <c r="H286" s="37"/>
      <c r="I286" s="37"/>
      <c r="J286" s="37"/>
      <c r="K286" s="37"/>
      <c r="L286" s="35"/>
      <c r="M286" s="37"/>
      <c r="N286" s="37"/>
      <c r="O286" s="37"/>
      <c r="P286" s="37"/>
      <c r="Q286" s="37"/>
      <c r="R286" s="37"/>
      <c r="S286" s="37"/>
      <c r="T286" s="35"/>
      <c r="U286" s="43"/>
      <c r="V286" s="43"/>
      <c r="W286" s="43"/>
      <c r="X286" s="43"/>
      <c r="Y286" s="43"/>
      <c r="Z286" s="43"/>
    </row>
    <row r="287" spans="1:26" ht="9" x14ac:dyDescent="0.35">
      <c r="A287" s="28"/>
      <c r="B287" s="28"/>
      <c r="C287" s="35"/>
      <c r="D287" s="37"/>
      <c r="E287" s="37"/>
      <c r="F287" s="37"/>
      <c r="G287" s="35"/>
      <c r="H287" s="35"/>
      <c r="I287" s="37"/>
      <c r="J287" s="37"/>
      <c r="K287" s="37"/>
      <c r="L287" s="35"/>
      <c r="M287" s="37"/>
      <c r="N287" s="35"/>
      <c r="O287" s="37"/>
      <c r="P287" s="37"/>
      <c r="Q287" s="37"/>
      <c r="R287" s="37"/>
      <c r="S287" s="37"/>
      <c r="T287" s="35"/>
      <c r="U287" s="38"/>
      <c r="V287" s="39"/>
      <c r="W287" s="39"/>
      <c r="X287" s="39"/>
      <c r="Y287" s="39"/>
      <c r="Z287" s="39"/>
    </row>
    <row r="288" spans="1:26" ht="9" x14ac:dyDescent="0.35">
      <c r="A288" s="28"/>
      <c r="B288" s="28"/>
      <c r="C288" s="35"/>
      <c r="D288" s="35"/>
      <c r="E288" s="36"/>
      <c r="F288" s="37"/>
      <c r="G288" s="35"/>
      <c r="H288" s="35"/>
      <c r="I288" s="35"/>
      <c r="J288" s="35"/>
      <c r="K288" s="35"/>
      <c r="L288" s="35"/>
      <c r="M288" s="36"/>
      <c r="N288" s="35"/>
      <c r="O288" s="37"/>
      <c r="P288" s="36"/>
      <c r="Q288" s="35"/>
      <c r="R288" s="35"/>
      <c r="S288" s="37"/>
      <c r="T288" s="35"/>
      <c r="U288" s="38"/>
      <c r="V288" s="39"/>
      <c r="W288" s="39"/>
      <c r="X288" s="39"/>
      <c r="Y288" s="39"/>
      <c r="Z288" s="39"/>
    </row>
    <row r="289" spans="1:26" ht="9" x14ac:dyDescent="0.35">
      <c r="A289" s="28"/>
      <c r="B289" s="28"/>
      <c r="C289" s="37"/>
      <c r="D289" s="37"/>
      <c r="E289" s="36"/>
      <c r="F289" s="37"/>
      <c r="G289" s="37"/>
      <c r="H289" s="37"/>
      <c r="I289" s="37"/>
      <c r="J289" s="37"/>
      <c r="K289" s="37"/>
      <c r="L289" s="35"/>
      <c r="M289" s="37"/>
      <c r="N289" s="37"/>
      <c r="O289" s="37"/>
      <c r="P289" s="37"/>
      <c r="Q289" s="37"/>
      <c r="R289" s="35"/>
      <c r="S289" s="37"/>
      <c r="T289" s="35"/>
      <c r="U289" s="43"/>
      <c r="V289" s="43"/>
      <c r="W289" s="43"/>
      <c r="X289" s="43"/>
      <c r="Y289" s="43"/>
      <c r="Z289" s="43"/>
    </row>
    <row r="290" spans="1:26" ht="9" x14ac:dyDescent="0.35">
      <c r="A290" s="28"/>
      <c r="B290" s="28"/>
      <c r="C290" s="35"/>
      <c r="D290" s="35"/>
      <c r="E290" s="36"/>
      <c r="F290" s="36"/>
      <c r="G290" s="35"/>
      <c r="H290" s="35"/>
      <c r="I290" s="35"/>
      <c r="J290" s="35"/>
      <c r="K290" s="35"/>
      <c r="L290" s="35"/>
      <c r="M290" s="36"/>
      <c r="N290" s="35"/>
      <c r="O290" s="36"/>
      <c r="P290" s="37"/>
      <c r="Q290" s="35"/>
      <c r="R290" s="35"/>
      <c r="S290" s="37"/>
      <c r="T290" s="35"/>
      <c r="U290" s="38"/>
      <c r="V290" s="39"/>
      <c r="W290" s="39"/>
      <c r="X290" s="39"/>
      <c r="Y290" s="39"/>
      <c r="Z290" s="39"/>
    </row>
    <row r="291" spans="1:26" ht="9" x14ac:dyDescent="0.35">
      <c r="A291" s="28"/>
      <c r="B291" s="28"/>
      <c r="C291" s="35"/>
      <c r="D291" s="35"/>
      <c r="E291" s="37"/>
      <c r="F291" s="37"/>
      <c r="G291" s="35"/>
      <c r="H291" s="37"/>
      <c r="I291" s="35"/>
      <c r="J291" s="37"/>
      <c r="K291" s="35"/>
      <c r="L291" s="35"/>
      <c r="M291" s="36"/>
      <c r="N291" s="35"/>
      <c r="O291" s="37"/>
      <c r="P291" s="36"/>
      <c r="Q291" s="35"/>
      <c r="R291" s="35"/>
      <c r="S291" s="37"/>
      <c r="T291" s="35"/>
      <c r="U291" s="38"/>
      <c r="V291" s="39"/>
      <c r="W291" s="39"/>
      <c r="X291" s="39"/>
      <c r="Y291" s="39"/>
      <c r="Z291" s="39"/>
    </row>
    <row r="292" spans="1:26" ht="9" x14ac:dyDescent="0.35">
      <c r="A292" s="28"/>
      <c r="B292" s="28"/>
      <c r="C292" s="35"/>
      <c r="D292" s="37"/>
      <c r="E292" s="37"/>
      <c r="F292" s="37"/>
      <c r="G292" s="35"/>
      <c r="H292" s="35"/>
      <c r="I292" s="37"/>
      <c r="J292" s="37"/>
      <c r="K292" s="37"/>
      <c r="L292" s="35"/>
      <c r="M292" s="37"/>
      <c r="N292" s="35"/>
      <c r="O292" s="37"/>
      <c r="P292" s="36"/>
      <c r="Q292" s="37"/>
      <c r="R292" s="37"/>
      <c r="S292" s="37"/>
      <c r="T292" s="35"/>
      <c r="U292" s="38"/>
      <c r="V292" s="39"/>
      <c r="W292" s="39"/>
      <c r="X292" s="39"/>
      <c r="Y292" s="39"/>
      <c r="Z292" s="39"/>
    </row>
    <row r="293" spans="1:26" ht="9" x14ac:dyDescent="0.35">
      <c r="A293" s="28"/>
      <c r="B293" s="28"/>
      <c r="C293" s="35"/>
      <c r="D293" s="35"/>
      <c r="E293" s="37"/>
      <c r="F293" s="37"/>
      <c r="G293" s="35"/>
      <c r="H293" s="37"/>
      <c r="I293" s="35"/>
      <c r="J293" s="37"/>
      <c r="K293" s="37"/>
      <c r="L293" s="35"/>
      <c r="M293" s="36"/>
      <c r="N293" s="35"/>
      <c r="O293" s="37"/>
      <c r="P293" s="37"/>
      <c r="Q293" s="37"/>
      <c r="R293" s="37"/>
      <c r="S293" s="37"/>
      <c r="T293" s="35"/>
      <c r="U293" s="43"/>
      <c r="V293" s="39"/>
      <c r="W293" s="39"/>
      <c r="X293" s="39"/>
      <c r="Y293" s="39"/>
      <c r="Z293" s="39"/>
    </row>
    <row r="294" spans="1:26" ht="9" x14ac:dyDescent="0.35">
      <c r="A294" s="28"/>
      <c r="B294" s="28"/>
      <c r="C294" s="35"/>
      <c r="D294" s="35"/>
      <c r="E294" s="37"/>
      <c r="F294" s="36"/>
      <c r="G294" s="35"/>
      <c r="H294" s="35"/>
      <c r="I294" s="35"/>
      <c r="J294" s="35"/>
      <c r="K294" s="37"/>
      <c r="L294" s="35"/>
      <c r="M294" s="36"/>
      <c r="N294" s="35"/>
      <c r="O294" s="37"/>
      <c r="P294" s="37"/>
      <c r="Q294" s="35"/>
      <c r="R294" s="37"/>
      <c r="S294" s="37"/>
      <c r="T294" s="35"/>
      <c r="U294" s="38"/>
      <c r="V294" s="39"/>
      <c r="W294" s="39"/>
      <c r="X294" s="39"/>
      <c r="Y294" s="39"/>
      <c r="Z294" s="39"/>
    </row>
    <row r="295" spans="1:26" ht="9" x14ac:dyDescent="0.35">
      <c r="A295" s="28"/>
      <c r="B295" s="28"/>
      <c r="C295" s="35"/>
      <c r="D295" s="37"/>
      <c r="E295" s="36"/>
      <c r="F295" s="37"/>
      <c r="G295" s="35"/>
      <c r="H295" s="35"/>
      <c r="I295" s="37"/>
      <c r="J295" s="37"/>
      <c r="K295" s="35"/>
      <c r="L295" s="35"/>
      <c r="M295" s="36"/>
      <c r="N295" s="35"/>
      <c r="O295" s="36"/>
      <c r="P295" s="36"/>
      <c r="Q295" s="35"/>
      <c r="R295" s="35"/>
      <c r="S295" s="37"/>
      <c r="T295" s="35"/>
      <c r="U295" s="43"/>
      <c r="V295" s="39"/>
      <c r="W295" s="39"/>
      <c r="X295" s="39"/>
      <c r="Y295" s="39"/>
      <c r="Z295" s="39"/>
    </row>
    <row r="296" spans="1:26" ht="9" x14ac:dyDescent="0.35">
      <c r="A296" s="28"/>
      <c r="B296" s="28"/>
      <c r="C296" s="37"/>
      <c r="D296" s="37"/>
      <c r="E296" s="37"/>
      <c r="F296" s="37"/>
      <c r="G296" s="35"/>
      <c r="H296" s="37"/>
      <c r="I296" s="37"/>
      <c r="J296" s="37"/>
      <c r="K296" s="35"/>
      <c r="L296" s="35"/>
      <c r="M296" s="36"/>
      <c r="N296" s="37"/>
      <c r="O296" s="37"/>
      <c r="P296" s="37"/>
      <c r="Q296" s="35"/>
      <c r="R296" s="35"/>
      <c r="S296" s="37"/>
      <c r="T296" s="35"/>
      <c r="U296" s="38"/>
      <c r="V296" s="39"/>
      <c r="W296" s="39"/>
      <c r="X296" s="39"/>
      <c r="Y296" s="39"/>
      <c r="Z296" s="39"/>
    </row>
    <row r="297" spans="1:26" ht="9" x14ac:dyDescent="0.35">
      <c r="A297" s="28"/>
      <c r="B297" s="28"/>
      <c r="C297" s="35"/>
      <c r="D297" s="35"/>
      <c r="E297" s="37"/>
      <c r="F297" s="37"/>
      <c r="G297" s="35"/>
      <c r="H297" s="35"/>
      <c r="I297" s="35"/>
      <c r="J297" s="37"/>
      <c r="K297" s="37"/>
      <c r="L297" s="35"/>
      <c r="M297" s="37"/>
      <c r="N297" s="35"/>
      <c r="O297" s="37"/>
      <c r="P297" s="37"/>
      <c r="Q297" s="35"/>
      <c r="R297" s="35"/>
      <c r="S297" s="37"/>
      <c r="T297" s="35"/>
      <c r="U297" s="38"/>
      <c r="V297" s="39"/>
      <c r="W297" s="39"/>
      <c r="X297" s="39"/>
      <c r="Y297" s="39"/>
      <c r="Z297" s="39"/>
    </row>
    <row r="298" spans="1:26" ht="9" x14ac:dyDescent="0.35">
      <c r="A298" s="28"/>
      <c r="B298" s="28"/>
      <c r="C298" s="37"/>
      <c r="D298" s="37"/>
      <c r="E298" s="37"/>
      <c r="F298" s="37"/>
      <c r="G298" s="37"/>
      <c r="H298" s="37"/>
      <c r="I298" s="37"/>
      <c r="J298" s="37"/>
      <c r="K298" s="37"/>
      <c r="L298" s="35"/>
      <c r="M298" s="37"/>
      <c r="N298" s="37"/>
      <c r="O298" s="37"/>
      <c r="P298" s="37"/>
      <c r="Q298" s="37"/>
      <c r="R298" s="37"/>
      <c r="S298" s="37"/>
      <c r="T298" s="35"/>
      <c r="U298" s="43"/>
      <c r="V298" s="43"/>
      <c r="W298" s="43"/>
      <c r="X298" s="43"/>
      <c r="Y298" s="43"/>
      <c r="Z298" s="43"/>
    </row>
    <row r="299" spans="1:26" ht="9" x14ac:dyDescent="0.35">
      <c r="A299" s="28"/>
      <c r="B299" s="28"/>
      <c r="C299" s="37"/>
      <c r="D299" s="35"/>
      <c r="E299" s="37"/>
      <c r="F299" s="37"/>
      <c r="G299" s="35"/>
      <c r="H299" s="35"/>
      <c r="I299" s="35"/>
      <c r="J299" s="37"/>
      <c r="K299" s="35"/>
      <c r="L299" s="35"/>
      <c r="M299" s="36"/>
      <c r="N299" s="35"/>
      <c r="O299" s="37"/>
      <c r="P299" s="37"/>
      <c r="Q299" s="35"/>
      <c r="R299" s="37"/>
      <c r="S299" s="37"/>
      <c r="T299" s="35"/>
      <c r="U299" s="38"/>
      <c r="V299" s="39"/>
      <c r="W299" s="39"/>
      <c r="X299" s="39"/>
      <c r="Y299" s="39"/>
      <c r="Z299" s="39"/>
    </row>
    <row r="300" spans="1:26" ht="9" x14ac:dyDescent="0.35">
      <c r="A300" s="28"/>
      <c r="B300" s="28"/>
      <c r="C300" s="35"/>
      <c r="D300" s="35"/>
      <c r="E300" s="36"/>
      <c r="F300" s="37"/>
      <c r="G300" s="35"/>
      <c r="H300" s="35"/>
      <c r="I300" s="35"/>
      <c r="J300" s="35"/>
      <c r="K300" s="35"/>
      <c r="L300" s="35"/>
      <c r="M300" s="37"/>
      <c r="N300" s="35"/>
      <c r="O300" s="36"/>
      <c r="P300" s="36"/>
      <c r="Q300" s="35"/>
      <c r="R300" s="37"/>
      <c r="S300" s="37"/>
      <c r="T300" s="35"/>
      <c r="U300" s="38"/>
      <c r="V300" s="39"/>
      <c r="W300" s="39"/>
      <c r="X300" s="39"/>
      <c r="Y300" s="39"/>
      <c r="Z300" s="39"/>
    </row>
    <row r="301" spans="1:26" ht="9" x14ac:dyDescent="0.35">
      <c r="A301" s="28"/>
      <c r="B301" s="28"/>
      <c r="C301" s="35"/>
      <c r="D301" s="37"/>
      <c r="E301" s="37"/>
      <c r="F301" s="37"/>
      <c r="G301" s="37"/>
      <c r="H301" s="37"/>
      <c r="I301" s="35"/>
      <c r="J301" s="37"/>
      <c r="K301" s="37"/>
      <c r="L301" s="35"/>
      <c r="M301" s="37"/>
      <c r="N301" s="37"/>
      <c r="O301" s="37"/>
      <c r="P301" s="37"/>
      <c r="Q301" s="37"/>
      <c r="R301" s="37"/>
      <c r="S301" s="37"/>
      <c r="T301" s="35"/>
      <c r="U301" s="43"/>
      <c r="V301" s="43"/>
      <c r="W301" s="43"/>
      <c r="X301" s="43"/>
      <c r="Y301" s="43"/>
      <c r="Z301" s="43"/>
    </row>
    <row r="302" spans="1:26" ht="9" x14ac:dyDescent="0.35">
      <c r="A302" s="28"/>
      <c r="B302" s="28"/>
      <c r="C302" s="35"/>
      <c r="D302" s="35"/>
      <c r="E302" s="36"/>
      <c r="F302" s="36"/>
      <c r="G302" s="35"/>
      <c r="H302" s="35"/>
      <c r="I302" s="35"/>
      <c r="J302" s="35"/>
      <c r="K302" s="35"/>
      <c r="L302" s="35"/>
      <c r="M302" s="36"/>
      <c r="N302" s="35"/>
      <c r="O302" s="36"/>
      <c r="P302" s="36"/>
      <c r="Q302" s="35"/>
      <c r="R302" s="37"/>
      <c r="S302" s="37"/>
      <c r="T302" s="35"/>
      <c r="U302" s="38"/>
      <c r="V302" s="39"/>
      <c r="W302" s="39"/>
      <c r="X302" s="39"/>
      <c r="Y302" s="39"/>
      <c r="Z302" s="39"/>
    </row>
    <row r="303" spans="1:26" ht="9" x14ac:dyDescent="0.35">
      <c r="A303" s="28"/>
      <c r="B303" s="28"/>
      <c r="C303" s="35"/>
      <c r="D303" s="35"/>
      <c r="E303" s="37"/>
      <c r="F303" s="37"/>
      <c r="G303" s="35"/>
      <c r="H303" s="37"/>
      <c r="I303" s="35"/>
      <c r="J303" s="37"/>
      <c r="K303" s="35"/>
      <c r="L303" s="35"/>
      <c r="M303" s="36"/>
      <c r="N303" s="35"/>
      <c r="O303" s="36"/>
      <c r="P303" s="36"/>
      <c r="Q303" s="35"/>
      <c r="R303" s="35"/>
      <c r="S303" s="37"/>
      <c r="T303" s="35"/>
      <c r="U303" s="38"/>
      <c r="V303" s="39"/>
      <c r="W303" s="39"/>
      <c r="X303" s="39"/>
      <c r="Y303" s="39"/>
      <c r="Z303" s="39"/>
    </row>
    <row r="304" spans="1:26" ht="9" x14ac:dyDescent="0.35">
      <c r="A304" s="28"/>
      <c r="B304" s="28"/>
      <c r="C304" s="35"/>
      <c r="D304" s="37"/>
      <c r="E304" s="37"/>
      <c r="F304" s="37"/>
      <c r="G304" s="35"/>
      <c r="H304" s="35"/>
      <c r="I304" s="37"/>
      <c r="J304" s="37"/>
      <c r="K304" s="37"/>
      <c r="L304" s="35"/>
      <c r="M304" s="37"/>
      <c r="N304" s="35"/>
      <c r="O304" s="37"/>
      <c r="P304" s="36"/>
      <c r="Q304" s="37"/>
      <c r="R304" s="37"/>
      <c r="S304" s="37"/>
      <c r="T304" s="35"/>
      <c r="U304" s="38"/>
      <c r="V304" s="39"/>
      <c r="W304" s="39"/>
      <c r="X304" s="39"/>
      <c r="Y304" s="39"/>
      <c r="Z304" s="39"/>
    </row>
    <row r="305" spans="1:26" ht="9" x14ac:dyDescent="0.35">
      <c r="A305" s="28"/>
      <c r="B305" s="28"/>
      <c r="C305" s="35"/>
      <c r="D305" s="35"/>
      <c r="E305" s="36"/>
      <c r="F305" s="37"/>
      <c r="G305" s="35"/>
      <c r="H305" s="37"/>
      <c r="I305" s="35"/>
      <c r="J305" s="37"/>
      <c r="K305" s="37"/>
      <c r="L305" s="35"/>
      <c r="M305" s="36"/>
      <c r="N305" s="35"/>
      <c r="O305" s="37"/>
      <c r="P305" s="37"/>
      <c r="Q305" s="35"/>
      <c r="R305" s="35"/>
      <c r="S305" s="37"/>
      <c r="T305" s="35"/>
      <c r="U305" s="38"/>
      <c r="V305" s="39"/>
      <c r="W305" s="39"/>
      <c r="X305" s="39"/>
      <c r="Y305" s="39"/>
      <c r="Z305" s="39"/>
    </row>
    <row r="306" spans="1:26" ht="9" x14ac:dyDescent="0.35">
      <c r="A306" s="28"/>
      <c r="B306" s="28"/>
      <c r="C306" s="35"/>
      <c r="D306" s="35"/>
      <c r="E306" s="37"/>
      <c r="F306" s="37"/>
      <c r="G306" s="35"/>
      <c r="H306" s="35"/>
      <c r="I306" s="35"/>
      <c r="J306" s="35"/>
      <c r="K306" s="37"/>
      <c r="L306" s="35"/>
      <c r="M306" s="37"/>
      <c r="N306" s="35"/>
      <c r="O306" s="37"/>
      <c r="P306" s="37"/>
      <c r="Q306" s="35"/>
      <c r="R306" s="37"/>
      <c r="S306" s="37"/>
      <c r="T306" s="35"/>
      <c r="U306" s="38"/>
      <c r="V306" s="39"/>
      <c r="W306" s="39"/>
      <c r="X306" s="39"/>
      <c r="Y306" s="39"/>
      <c r="Z306" s="39"/>
    </row>
    <row r="307" spans="1:26" ht="9" x14ac:dyDescent="0.35">
      <c r="A307" s="28"/>
      <c r="B307" s="28"/>
      <c r="C307" s="35"/>
      <c r="D307" s="37"/>
      <c r="E307" s="37"/>
      <c r="F307" s="37"/>
      <c r="G307" s="35"/>
      <c r="H307" s="35"/>
      <c r="I307" s="37"/>
      <c r="J307" s="37"/>
      <c r="K307" s="35"/>
      <c r="L307" s="35"/>
      <c r="M307" s="36"/>
      <c r="N307" s="35"/>
      <c r="O307" s="36"/>
      <c r="P307" s="36"/>
      <c r="Q307" s="35"/>
      <c r="R307" s="37"/>
      <c r="S307" s="37"/>
      <c r="T307" s="35"/>
      <c r="U307" s="38"/>
      <c r="V307" s="39"/>
      <c r="W307" s="39"/>
      <c r="X307" s="39"/>
      <c r="Y307" s="39"/>
      <c r="Z307" s="39"/>
    </row>
    <row r="308" spans="1:26" ht="9" x14ac:dyDescent="0.35">
      <c r="A308" s="28"/>
      <c r="B308" s="28"/>
      <c r="C308" s="35"/>
      <c r="D308" s="37"/>
      <c r="E308" s="37"/>
      <c r="F308" s="37"/>
      <c r="G308" s="35"/>
      <c r="H308" s="37"/>
      <c r="I308" s="37"/>
      <c r="J308" s="37"/>
      <c r="K308" s="37"/>
      <c r="L308" s="35"/>
      <c r="M308" s="37"/>
      <c r="N308" s="37"/>
      <c r="O308" s="37"/>
      <c r="P308" s="37"/>
      <c r="Q308" s="37"/>
      <c r="R308" s="35"/>
      <c r="S308" s="37"/>
      <c r="T308" s="35"/>
      <c r="U308" s="43"/>
      <c r="V308" s="39"/>
      <c r="W308" s="39"/>
      <c r="X308" s="39"/>
      <c r="Y308" s="39"/>
      <c r="Z308" s="39"/>
    </row>
    <row r="309" spans="1:26" ht="9" x14ac:dyDescent="0.35">
      <c r="A309" s="28"/>
      <c r="B309" s="28"/>
      <c r="C309" s="35"/>
      <c r="D309" s="35"/>
      <c r="E309" s="37"/>
      <c r="F309" s="37"/>
      <c r="G309" s="35"/>
      <c r="H309" s="35"/>
      <c r="I309" s="35"/>
      <c r="J309" s="37"/>
      <c r="K309" s="37"/>
      <c r="L309" s="35"/>
      <c r="M309" s="37"/>
      <c r="N309" s="35"/>
      <c r="O309" s="37"/>
      <c r="P309" s="37"/>
      <c r="Q309" s="37"/>
      <c r="R309" s="35"/>
      <c r="S309" s="37"/>
      <c r="T309" s="35"/>
      <c r="U309" s="38"/>
      <c r="V309" s="39"/>
      <c r="W309" s="39"/>
      <c r="X309" s="39"/>
      <c r="Y309" s="39"/>
      <c r="Z309" s="39"/>
    </row>
    <row r="310" spans="1:26" ht="9" x14ac:dyDescent="0.35">
      <c r="A310" s="28"/>
      <c r="B310" s="28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5"/>
      <c r="U310" s="43"/>
      <c r="V310" s="43"/>
      <c r="W310" s="43"/>
      <c r="X310" s="43"/>
      <c r="Y310" s="43"/>
      <c r="Z310" s="43"/>
    </row>
    <row r="311" spans="1:26" ht="9" x14ac:dyDescent="0.35">
      <c r="A311" s="28"/>
      <c r="B311" s="28"/>
      <c r="C311" s="37"/>
      <c r="D311" s="37"/>
      <c r="E311" s="37"/>
      <c r="F311" s="37"/>
      <c r="G311" s="35"/>
      <c r="H311" s="37"/>
      <c r="I311" s="37"/>
      <c r="J311" s="37"/>
      <c r="K311" s="37"/>
      <c r="L311" s="37"/>
      <c r="M311" s="37"/>
      <c r="N311" s="37"/>
      <c r="O311" s="37"/>
      <c r="P311" s="37"/>
      <c r="Q311" s="35"/>
      <c r="R311" s="37"/>
      <c r="S311" s="37"/>
      <c r="T311" s="35"/>
      <c r="U311" s="38"/>
      <c r="V311" s="43"/>
      <c r="W311" s="43"/>
      <c r="X311" s="43"/>
      <c r="Y311" s="43"/>
      <c r="Z311" s="43"/>
    </row>
    <row r="312" spans="1:26" ht="9" x14ac:dyDescent="0.35">
      <c r="A312" s="28"/>
      <c r="B312" s="28"/>
      <c r="C312" s="37"/>
      <c r="D312" s="37"/>
      <c r="E312" s="37"/>
      <c r="F312" s="37"/>
      <c r="G312" s="35"/>
      <c r="H312" s="37"/>
      <c r="I312" s="37"/>
      <c r="J312" s="37"/>
      <c r="K312" s="37"/>
      <c r="L312" s="37"/>
      <c r="M312" s="37"/>
      <c r="N312" s="37"/>
      <c r="O312" s="37"/>
      <c r="P312" s="37"/>
      <c r="Q312" s="35"/>
      <c r="R312" s="37"/>
      <c r="S312" s="37"/>
      <c r="T312" s="35"/>
      <c r="U312" s="38"/>
      <c r="V312" s="43"/>
      <c r="W312" s="43"/>
      <c r="X312" s="43"/>
      <c r="Y312" s="43"/>
      <c r="Z312" s="43"/>
    </row>
    <row r="313" spans="1:26" ht="9" x14ac:dyDescent="0.35">
      <c r="A313" s="28"/>
      <c r="B313" s="28"/>
      <c r="C313" s="35"/>
      <c r="D313" s="37"/>
      <c r="E313" s="37"/>
      <c r="F313" s="37"/>
      <c r="G313" s="35"/>
      <c r="H313" s="37"/>
      <c r="I313" s="37"/>
      <c r="J313" s="37"/>
      <c r="K313" s="37"/>
      <c r="L313" s="37"/>
      <c r="M313" s="36"/>
      <c r="N313" s="37"/>
      <c r="O313" s="37"/>
      <c r="P313" s="37"/>
      <c r="Q313" s="35"/>
      <c r="R313" s="37"/>
      <c r="S313" s="37"/>
      <c r="T313" s="35"/>
      <c r="U313" s="38"/>
      <c r="V313" s="43"/>
      <c r="W313" s="43"/>
      <c r="X313" s="43"/>
      <c r="Y313" s="43"/>
      <c r="Z313" s="43"/>
    </row>
    <row r="314" spans="1:26" ht="9" x14ac:dyDescent="0.35">
      <c r="A314" s="28"/>
      <c r="B314" s="28"/>
      <c r="C314" s="37"/>
      <c r="D314" s="37"/>
      <c r="E314" s="37"/>
      <c r="F314" s="37"/>
      <c r="G314" s="35"/>
      <c r="H314" s="37"/>
      <c r="I314" s="37"/>
      <c r="J314" s="37"/>
      <c r="K314" s="37"/>
      <c r="L314" s="37"/>
      <c r="M314" s="37"/>
      <c r="N314" s="37"/>
      <c r="O314" s="37"/>
      <c r="P314" s="37"/>
      <c r="Q314" s="35"/>
      <c r="R314" s="37"/>
      <c r="S314" s="37"/>
      <c r="T314" s="35"/>
      <c r="U314" s="38"/>
      <c r="V314" s="43"/>
      <c r="W314" s="43"/>
      <c r="X314" s="43"/>
      <c r="Y314" s="43"/>
      <c r="Z314" s="43"/>
    </row>
    <row r="315" spans="1:26" ht="9" x14ac:dyDescent="0.35">
      <c r="A315" s="28"/>
      <c r="B315" s="28"/>
      <c r="C315" s="35"/>
      <c r="D315" s="37"/>
      <c r="E315" s="37"/>
      <c r="F315" s="37"/>
      <c r="G315" s="35"/>
      <c r="H315" s="35"/>
      <c r="I315" s="37"/>
      <c r="J315" s="37"/>
      <c r="K315" s="37"/>
      <c r="L315" s="37"/>
      <c r="M315" s="37"/>
      <c r="N315" s="37"/>
      <c r="O315" s="37"/>
      <c r="P315" s="37"/>
      <c r="Q315" s="35"/>
      <c r="R315" s="37"/>
      <c r="S315" s="37"/>
      <c r="T315" s="35"/>
      <c r="U315" s="38"/>
      <c r="V315" s="43"/>
      <c r="W315" s="43"/>
      <c r="X315" s="43"/>
      <c r="Y315" s="43"/>
      <c r="Z315" s="43"/>
    </row>
    <row r="316" spans="1:26" ht="9" x14ac:dyDescent="0.35">
      <c r="A316" s="28"/>
      <c r="B316" s="28"/>
      <c r="C316" s="35"/>
      <c r="D316" s="37"/>
      <c r="E316" s="37"/>
      <c r="F316" s="37"/>
      <c r="G316" s="35"/>
      <c r="H316" s="35"/>
      <c r="I316" s="37"/>
      <c r="J316" s="37"/>
      <c r="K316" s="37"/>
      <c r="L316" s="37"/>
      <c r="M316" s="36"/>
      <c r="N316" s="37"/>
      <c r="O316" s="37"/>
      <c r="P316" s="37"/>
      <c r="Q316" s="35"/>
      <c r="R316" s="37"/>
      <c r="S316" s="37"/>
      <c r="T316" s="35"/>
      <c r="U316" s="38"/>
      <c r="V316" s="43"/>
      <c r="W316" s="43"/>
      <c r="X316" s="43"/>
      <c r="Y316" s="43"/>
      <c r="Z316" s="43"/>
    </row>
    <row r="317" spans="1:26" ht="9" x14ac:dyDescent="0.35">
      <c r="A317" s="28"/>
      <c r="B317" s="28"/>
      <c r="C317" s="35"/>
      <c r="D317" s="37"/>
      <c r="E317" s="37"/>
      <c r="F317" s="37"/>
      <c r="G317" s="35"/>
      <c r="H317" s="35"/>
      <c r="I317" s="35"/>
      <c r="J317" s="37"/>
      <c r="K317" s="37"/>
      <c r="L317" s="37"/>
      <c r="M317" s="36"/>
      <c r="N317" s="37"/>
      <c r="O317" s="37"/>
      <c r="P317" s="37"/>
      <c r="Q317" s="35"/>
      <c r="R317" s="37"/>
      <c r="S317" s="37"/>
      <c r="T317" s="35"/>
      <c r="U317" s="38"/>
      <c r="V317" s="43"/>
      <c r="W317" s="43"/>
      <c r="X317" s="43"/>
      <c r="Y317" s="43"/>
      <c r="Z317" s="43"/>
    </row>
    <row r="318" spans="1:26" ht="9" x14ac:dyDescent="0.35">
      <c r="A318" s="28"/>
      <c r="B318" s="28"/>
      <c r="C318" s="35"/>
      <c r="D318" s="37"/>
      <c r="E318" s="37"/>
      <c r="F318" s="37"/>
      <c r="G318" s="35"/>
      <c r="H318" s="35"/>
      <c r="I318" s="35"/>
      <c r="J318" s="37"/>
      <c r="K318" s="37"/>
      <c r="L318" s="37"/>
      <c r="M318" s="36"/>
      <c r="N318" s="37"/>
      <c r="O318" s="37"/>
      <c r="P318" s="37"/>
      <c r="Q318" s="35"/>
      <c r="R318" s="37"/>
      <c r="S318" s="37"/>
      <c r="T318" s="35"/>
      <c r="U318" s="38"/>
      <c r="V318" s="43"/>
      <c r="W318" s="43"/>
      <c r="X318" s="43"/>
      <c r="Y318" s="43"/>
      <c r="Z318" s="43"/>
    </row>
    <row r="319" spans="1:26" ht="9" x14ac:dyDescent="0.35">
      <c r="A319" s="28"/>
      <c r="B319" s="28"/>
      <c r="C319" s="35"/>
      <c r="D319" s="37"/>
      <c r="E319" s="36"/>
      <c r="F319" s="36"/>
      <c r="G319" s="35"/>
      <c r="H319" s="35"/>
      <c r="I319" s="37"/>
      <c r="J319" s="37"/>
      <c r="K319" s="37"/>
      <c r="L319" s="37"/>
      <c r="M319" s="36"/>
      <c r="N319" s="37"/>
      <c r="O319" s="37"/>
      <c r="P319" s="36"/>
      <c r="Q319" s="35"/>
      <c r="R319" s="37"/>
      <c r="S319" s="37"/>
      <c r="T319" s="35"/>
      <c r="U319" s="38"/>
      <c r="V319" s="39"/>
      <c r="W319" s="39"/>
      <c r="X319" s="39"/>
      <c r="Y319" s="39"/>
      <c r="Z319" s="39"/>
    </row>
    <row r="320" spans="1:26" ht="9" x14ac:dyDescent="0.35">
      <c r="A320" s="28"/>
      <c r="B320" s="28"/>
      <c r="C320" s="37"/>
      <c r="D320" s="37"/>
      <c r="E320" s="37"/>
      <c r="F320" s="37"/>
      <c r="G320" s="37"/>
      <c r="H320" s="37"/>
      <c r="I320" s="37"/>
      <c r="J320" s="37"/>
      <c r="K320" s="37"/>
      <c r="L320" s="35"/>
      <c r="M320" s="37"/>
      <c r="N320" s="37"/>
      <c r="O320" s="37"/>
      <c r="P320" s="37"/>
      <c r="Q320" s="35"/>
      <c r="R320" s="37"/>
      <c r="S320" s="37"/>
      <c r="T320" s="35"/>
      <c r="U320" s="38"/>
      <c r="V320" s="39"/>
      <c r="W320" s="39"/>
      <c r="X320" s="39"/>
      <c r="Y320" s="39"/>
      <c r="Z320" s="39"/>
    </row>
    <row r="321" spans="1:26" ht="9" x14ac:dyDescent="0.35">
      <c r="A321" s="28"/>
      <c r="B321" s="28"/>
      <c r="C321" s="35"/>
      <c r="D321" s="37"/>
      <c r="E321" s="37"/>
      <c r="F321" s="37"/>
      <c r="G321" s="37"/>
      <c r="H321" s="37"/>
      <c r="I321" s="37"/>
      <c r="J321" s="37"/>
      <c r="K321" s="37"/>
      <c r="L321" s="35"/>
      <c r="M321" s="36"/>
      <c r="N321" s="37"/>
      <c r="O321" s="37"/>
      <c r="P321" s="37"/>
      <c r="Q321" s="35"/>
      <c r="R321" s="37"/>
      <c r="S321" s="37"/>
      <c r="T321" s="35"/>
      <c r="U321" s="38"/>
      <c r="V321" s="39"/>
      <c r="W321" s="39"/>
      <c r="X321" s="39"/>
      <c r="Y321" s="39"/>
      <c r="Z321" s="39"/>
    </row>
    <row r="322" spans="1:26" ht="9" x14ac:dyDescent="0.35">
      <c r="A322" s="28"/>
      <c r="B322" s="28"/>
      <c r="C322" s="35"/>
      <c r="D322" s="35"/>
      <c r="E322" s="35"/>
      <c r="F322" s="36"/>
      <c r="G322" s="35"/>
      <c r="H322" s="35"/>
      <c r="I322" s="35"/>
      <c r="J322" s="35"/>
      <c r="K322" s="35"/>
      <c r="L322" s="35"/>
      <c r="M322" s="36"/>
      <c r="N322" s="35"/>
      <c r="O322" s="36"/>
      <c r="P322" s="35"/>
      <c r="Q322" s="35"/>
      <c r="R322" s="35"/>
      <c r="S322" s="37"/>
      <c r="T322" s="35"/>
      <c r="U322" s="38"/>
      <c r="V322" s="39"/>
      <c r="W322" s="39"/>
      <c r="X322" s="39"/>
      <c r="Y322" s="39"/>
      <c r="Z322" s="39"/>
    </row>
    <row r="323" spans="1:26" ht="9" x14ac:dyDescent="0.35">
      <c r="A323" s="28"/>
      <c r="B323" s="28"/>
      <c r="C323" s="35"/>
      <c r="D323" s="35"/>
      <c r="E323" s="35"/>
      <c r="F323" s="36"/>
      <c r="G323" s="35"/>
      <c r="H323" s="35"/>
      <c r="I323" s="37"/>
      <c r="J323" s="35"/>
      <c r="K323" s="35"/>
      <c r="L323" s="35"/>
      <c r="M323" s="36"/>
      <c r="N323" s="35"/>
      <c r="O323" s="36"/>
      <c r="P323" s="37"/>
      <c r="Q323" s="35"/>
      <c r="R323" s="35"/>
      <c r="S323" s="37"/>
      <c r="T323" s="35"/>
      <c r="U323" s="38"/>
      <c r="V323" s="39"/>
      <c r="W323" s="39"/>
      <c r="X323" s="39"/>
      <c r="Y323" s="39"/>
      <c r="Z323" s="39"/>
    </row>
    <row r="324" spans="1:26" ht="9" x14ac:dyDescent="0.35">
      <c r="A324" s="28"/>
      <c r="B324" s="28"/>
      <c r="C324" s="35"/>
      <c r="D324" s="35"/>
      <c r="E324" s="35"/>
      <c r="F324" s="36"/>
      <c r="G324" s="35"/>
      <c r="H324" s="35"/>
      <c r="I324" s="35"/>
      <c r="J324" s="35"/>
      <c r="K324" s="35"/>
      <c r="L324" s="35"/>
      <c r="M324" s="36"/>
      <c r="N324" s="35"/>
      <c r="O324" s="36"/>
      <c r="P324" s="35"/>
      <c r="Q324" s="35"/>
      <c r="R324" s="35"/>
      <c r="S324" s="37"/>
      <c r="T324" s="35"/>
      <c r="U324" s="38"/>
      <c r="V324" s="39"/>
      <c r="W324" s="39"/>
      <c r="X324" s="39"/>
      <c r="Y324" s="39"/>
      <c r="Z324" s="39"/>
    </row>
    <row r="325" spans="1:26" ht="9" x14ac:dyDescent="0.35">
      <c r="A325" s="28"/>
      <c r="B325" s="28"/>
      <c r="C325" s="35"/>
      <c r="D325" s="37"/>
      <c r="E325" s="35"/>
      <c r="F325" s="36"/>
      <c r="G325" s="35"/>
      <c r="H325" s="37"/>
      <c r="I325" s="37"/>
      <c r="J325" s="35"/>
      <c r="K325" s="35"/>
      <c r="L325" s="35"/>
      <c r="M325" s="36"/>
      <c r="N325" s="35"/>
      <c r="O325" s="36"/>
      <c r="P325" s="35"/>
      <c r="Q325" s="35"/>
      <c r="R325" s="35"/>
      <c r="S325" s="37"/>
      <c r="T325" s="35"/>
      <c r="U325" s="38"/>
      <c r="V325" s="39"/>
      <c r="W325" s="39"/>
      <c r="X325" s="39"/>
      <c r="Y325" s="39"/>
      <c r="Z325" s="39"/>
    </row>
    <row r="326" spans="1:26" ht="9" x14ac:dyDescent="0.35">
      <c r="A326" s="28"/>
      <c r="B326" s="28"/>
      <c r="C326" s="35"/>
      <c r="D326" s="37"/>
      <c r="E326" s="35"/>
      <c r="F326" s="36"/>
      <c r="G326" s="35"/>
      <c r="H326" s="37"/>
      <c r="I326" s="35"/>
      <c r="J326" s="35"/>
      <c r="K326" s="35"/>
      <c r="L326" s="35"/>
      <c r="M326" s="36"/>
      <c r="N326" s="35"/>
      <c r="O326" s="36"/>
      <c r="P326" s="35"/>
      <c r="Q326" s="35"/>
      <c r="R326" s="35"/>
      <c r="S326" s="37"/>
      <c r="T326" s="35"/>
      <c r="U326" s="38"/>
      <c r="V326" s="39"/>
      <c r="W326" s="39"/>
      <c r="X326" s="39"/>
      <c r="Y326" s="39"/>
      <c r="Z326" s="39"/>
    </row>
    <row r="327" spans="1:26" ht="9" x14ac:dyDescent="0.35">
      <c r="A327" s="28"/>
      <c r="B327" s="28"/>
      <c r="C327" s="35"/>
      <c r="D327" s="37"/>
      <c r="E327" s="36"/>
      <c r="F327" s="36"/>
      <c r="G327" s="35"/>
      <c r="H327" s="37"/>
      <c r="I327" s="35"/>
      <c r="J327" s="35"/>
      <c r="K327" s="37"/>
      <c r="L327" s="35"/>
      <c r="M327" s="37"/>
      <c r="N327" s="37"/>
      <c r="O327" s="36"/>
      <c r="P327" s="37"/>
      <c r="Q327" s="35"/>
      <c r="R327" s="37"/>
      <c r="S327" s="37"/>
      <c r="T327" s="35"/>
      <c r="U327" s="38"/>
      <c r="V327" s="39"/>
      <c r="W327" s="39"/>
      <c r="X327" s="39"/>
      <c r="Y327" s="39"/>
      <c r="Z327" s="39"/>
    </row>
    <row r="328" spans="1:26" ht="9" x14ac:dyDescent="0.35">
      <c r="A328" s="28"/>
      <c r="B328" s="28"/>
      <c r="C328" s="37"/>
      <c r="D328" s="37"/>
      <c r="E328" s="36"/>
      <c r="F328" s="36"/>
      <c r="G328" s="35"/>
      <c r="H328" s="37"/>
      <c r="I328" s="35"/>
      <c r="J328" s="37"/>
      <c r="K328" s="35"/>
      <c r="L328" s="35"/>
      <c r="M328" s="36"/>
      <c r="N328" s="37"/>
      <c r="O328" s="36"/>
      <c r="P328" s="37"/>
      <c r="Q328" s="35"/>
      <c r="R328" s="35"/>
      <c r="S328" s="37"/>
      <c r="T328" s="35"/>
      <c r="U328" s="38"/>
      <c r="V328" s="39"/>
      <c r="W328" s="39"/>
      <c r="X328" s="39"/>
      <c r="Y328" s="39"/>
      <c r="Z328" s="39"/>
    </row>
    <row r="329" spans="1:26" ht="9" x14ac:dyDescent="0.35">
      <c r="A329" s="28"/>
      <c r="B329" s="28"/>
      <c r="C329" s="35"/>
      <c r="D329" s="35"/>
      <c r="E329" s="35"/>
      <c r="F329" s="37"/>
      <c r="G329" s="35"/>
      <c r="H329" s="37"/>
      <c r="I329" s="35"/>
      <c r="J329" s="35"/>
      <c r="K329" s="37"/>
      <c r="L329" s="35"/>
      <c r="M329" s="36"/>
      <c r="N329" s="35"/>
      <c r="O329" s="36"/>
      <c r="P329" s="35"/>
      <c r="Q329" s="35"/>
      <c r="R329" s="37"/>
      <c r="S329" s="37"/>
      <c r="T329" s="35"/>
      <c r="U329" s="38"/>
      <c r="V329" s="39"/>
      <c r="W329" s="39"/>
      <c r="X329" s="39"/>
      <c r="Y329" s="39"/>
      <c r="Z329" s="39"/>
    </row>
    <row r="330" spans="1:26" ht="9" x14ac:dyDescent="0.35">
      <c r="A330" s="28"/>
      <c r="B330" s="28"/>
      <c r="C330" s="36"/>
      <c r="D330" s="37"/>
      <c r="E330" s="37"/>
      <c r="F330" s="37"/>
      <c r="G330" s="35"/>
      <c r="H330" s="37"/>
      <c r="I330" s="37"/>
      <c r="J330" s="37"/>
      <c r="K330" s="37"/>
      <c r="L330" s="35"/>
      <c r="M330" s="37"/>
      <c r="N330" s="37"/>
      <c r="O330" s="37"/>
      <c r="P330" s="37"/>
      <c r="Q330" s="37"/>
      <c r="R330" s="37"/>
      <c r="S330" s="37"/>
      <c r="T330" s="37"/>
      <c r="U330" s="38"/>
      <c r="V330" s="39"/>
      <c r="W330" s="39"/>
      <c r="X330" s="39"/>
      <c r="Y330" s="39"/>
      <c r="Z330" s="39"/>
    </row>
    <row r="331" spans="1:26" ht="9" x14ac:dyDescent="0.35">
      <c r="A331" s="28"/>
      <c r="B331" s="28"/>
      <c r="C331" s="35"/>
      <c r="D331" s="35"/>
      <c r="E331" s="35"/>
      <c r="F331" s="36"/>
      <c r="G331" s="35"/>
      <c r="H331" s="35"/>
      <c r="I331" s="35"/>
      <c r="J331" s="35"/>
      <c r="K331" s="35"/>
      <c r="L331" s="35"/>
      <c r="M331" s="36"/>
      <c r="N331" s="35"/>
      <c r="O331" s="36"/>
      <c r="P331" s="35"/>
      <c r="Q331" s="35"/>
      <c r="R331" s="35"/>
      <c r="S331" s="37"/>
      <c r="T331" s="35"/>
      <c r="U331" s="38"/>
      <c r="V331" s="39"/>
      <c r="W331" s="39"/>
      <c r="X331" s="39"/>
      <c r="Y331" s="39"/>
      <c r="Z331" s="39"/>
    </row>
    <row r="332" spans="1:26" ht="9" x14ac:dyDescent="0.35">
      <c r="A332" s="28"/>
      <c r="B332" s="28"/>
      <c r="C332" s="35"/>
      <c r="D332" s="35"/>
      <c r="E332" s="35"/>
      <c r="F332" s="36"/>
      <c r="G332" s="35"/>
      <c r="H332" s="35"/>
      <c r="I332" s="37"/>
      <c r="J332" s="35"/>
      <c r="K332" s="35"/>
      <c r="L332" s="35"/>
      <c r="M332" s="36"/>
      <c r="N332" s="37"/>
      <c r="O332" s="36"/>
      <c r="P332" s="37"/>
      <c r="Q332" s="35"/>
      <c r="R332" s="35"/>
      <c r="S332" s="37"/>
      <c r="T332" s="35"/>
      <c r="U332" s="38"/>
      <c r="V332" s="39"/>
      <c r="W332" s="39"/>
      <c r="X332" s="39"/>
      <c r="Y332" s="39"/>
      <c r="Z332" s="39"/>
    </row>
    <row r="333" spans="1:26" ht="9" x14ac:dyDescent="0.35">
      <c r="A333" s="28"/>
      <c r="B333" s="28"/>
      <c r="C333" s="35"/>
      <c r="D333" s="37"/>
      <c r="E333" s="35"/>
      <c r="F333" s="36"/>
      <c r="G333" s="35"/>
      <c r="H333" s="37"/>
      <c r="I333" s="35"/>
      <c r="J333" s="35"/>
      <c r="K333" s="35"/>
      <c r="L333" s="35"/>
      <c r="M333" s="36"/>
      <c r="N333" s="35"/>
      <c r="O333" s="36"/>
      <c r="P333" s="35"/>
      <c r="Q333" s="35"/>
      <c r="R333" s="35"/>
      <c r="S333" s="37"/>
      <c r="T333" s="35"/>
      <c r="U333" s="38"/>
      <c r="V333" s="39"/>
      <c r="W333" s="39"/>
      <c r="X333" s="39"/>
      <c r="Y333" s="39"/>
      <c r="Z333" s="39"/>
    </row>
    <row r="334" spans="1:26" ht="9" x14ac:dyDescent="0.35">
      <c r="A334" s="28"/>
      <c r="B334" s="28"/>
      <c r="C334" s="35"/>
      <c r="D334" s="37"/>
      <c r="E334" s="35"/>
      <c r="F334" s="36"/>
      <c r="G334" s="35"/>
      <c r="H334" s="37"/>
      <c r="I334" s="37"/>
      <c r="J334" s="35"/>
      <c r="K334" s="37"/>
      <c r="L334" s="35"/>
      <c r="M334" s="36"/>
      <c r="N334" s="35"/>
      <c r="O334" s="36"/>
      <c r="P334" s="35"/>
      <c r="Q334" s="35"/>
      <c r="R334" s="37"/>
      <c r="S334" s="37"/>
      <c r="T334" s="35"/>
      <c r="U334" s="38"/>
      <c r="V334" s="39"/>
      <c r="W334" s="39"/>
      <c r="X334" s="39"/>
      <c r="Y334" s="39"/>
      <c r="Z334" s="39"/>
    </row>
    <row r="335" spans="1:26" ht="9" x14ac:dyDescent="0.35">
      <c r="A335" s="28"/>
      <c r="B335" s="28"/>
      <c r="C335" s="35"/>
      <c r="D335" s="37"/>
      <c r="E335" s="36"/>
      <c r="F335" s="37"/>
      <c r="G335" s="35"/>
      <c r="H335" s="37"/>
      <c r="I335" s="35"/>
      <c r="J335" s="35"/>
      <c r="K335" s="35"/>
      <c r="L335" s="35"/>
      <c r="M335" s="37"/>
      <c r="N335" s="35"/>
      <c r="O335" s="37"/>
      <c r="P335" s="37"/>
      <c r="Q335" s="35"/>
      <c r="R335" s="35"/>
      <c r="S335" s="37"/>
      <c r="T335" s="35"/>
      <c r="U335" s="38"/>
      <c r="V335" s="39"/>
      <c r="W335" s="39"/>
      <c r="X335" s="39"/>
      <c r="Y335" s="39"/>
      <c r="Z335" s="39"/>
    </row>
    <row r="336" spans="1:26" ht="9" x14ac:dyDescent="0.35">
      <c r="A336" s="28"/>
      <c r="B336" s="28"/>
      <c r="C336" s="36"/>
      <c r="D336" s="37"/>
      <c r="E336" s="36"/>
      <c r="F336" s="37"/>
      <c r="G336" s="35"/>
      <c r="H336" s="37"/>
      <c r="I336" s="35"/>
      <c r="J336" s="37"/>
      <c r="K336" s="35"/>
      <c r="L336" s="35"/>
      <c r="M336" s="36"/>
      <c r="N336" s="37"/>
      <c r="O336" s="36"/>
      <c r="P336" s="36"/>
      <c r="Q336" s="35"/>
      <c r="R336" s="35"/>
      <c r="S336" s="37"/>
      <c r="T336" s="35"/>
      <c r="U336" s="38"/>
      <c r="V336" s="39"/>
      <c r="W336" s="39"/>
      <c r="X336" s="39"/>
      <c r="Y336" s="39"/>
      <c r="Z336" s="39"/>
    </row>
    <row r="337" spans="1:26" ht="9" x14ac:dyDescent="0.35">
      <c r="A337" s="28"/>
      <c r="B337" s="28"/>
      <c r="C337" s="35"/>
      <c r="D337" s="37"/>
      <c r="E337" s="37"/>
      <c r="F337" s="37"/>
      <c r="G337" s="35"/>
      <c r="H337" s="37"/>
      <c r="I337" s="37"/>
      <c r="J337" s="37"/>
      <c r="K337" s="37"/>
      <c r="L337" s="35"/>
      <c r="M337" s="37"/>
      <c r="N337" s="37"/>
      <c r="O337" s="36"/>
      <c r="P337" s="37"/>
      <c r="Q337" s="37"/>
      <c r="R337" s="35"/>
      <c r="S337" s="37"/>
      <c r="T337" s="37"/>
      <c r="U337" s="38"/>
      <c r="V337" s="39"/>
      <c r="W337" s="39"/>
      <c r="X337" s="39"/>
      <c r="Y337" s="39"/>
      <c r="Z337" s="39"/>
    </row>
    <row r="338" spans="1:26" ht="9" x14ac:dyDescent="0.35">
      <c r="A338" s="28"/>
      <c r="B338" s="28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43"/>
      <c r="V338" s="43"/>
      <c r="W338" s="43"/>
      <c r="X338" s="43"/>
      <c r="Y338" s="43"/>
      <c r="Z338" s="43"/>
    </row>
    <row r="339" spans="1:26" ht="9" x14ac:dyDescent="0.35">
      <c r="A339" s="28"/>
      <c r="B339" s="28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7"/>
      <c r="T339" s="35"/>
      <c r="U339" s="39"/>
      <c r="V339" s="39"/>
      <c r="W339" s="39"/>
      <c r="X339" s="39"/>
      <c r="Y339" s="39"/>
      <c r="Z339" s="39"/>
    </row>
    <row r="340" spans="1:26" ht="9" x14ac:dyDescent="0.35">
      <c r="A340" s="28"/>
      <c r="B340" s="28"/>
      <c r="C340" s="35"/>
      <c r="D340" s="35"/>
      <c r="E340" s="37"/>
      <c r="F340" s="37"/>
      <c r="G340" s="37"/>
      <c r="H340" s="37"/>
      <c r="I340" s="35"/>
      <c r="J340" s="37"/>
      <c r="K340" s="37"/>
      <c r="L340" s="37"/>
      <c r="M340" s="37"/>
      <c r="N340" s="35"/>
      <c r="O340" s="37"/>
      <c r="P340" s="36"/>
      <c r="Q340" s="35"/>
      <c r="R340" s="37"/>
      <c r="S340" s="37"/>
      <c r="T340" s="35"/>
      <c r="U340" s="38"/>
      <c r="V340" s="39"/>
      <c r="W340" s="39"/>
      <c r="X340" s="39"/>
      <c r="Y340" s="39"/>
      <c r="Z340" s="39"/>
    </row>
    <row r="341" spans="1:26" ht="9" x14ac:dyDescent="0.35">
      <c r="A341" s="28"/>
      <c r="B341" s="28"/>
      <c r="C341" s="37"/>
      <c r="D341" s="37"/>
      <c r="E341" s="37"/>
      <c r="F341" s="37"/>
      <c r="G341" s="37"/>
      <c r="H341" s="37"/>
      <c r="I341" s="35"/>
      <c r="J341" s="37"/>
      <c r="K341" s="35"/>
      <c r="L341" s="37"/>
      <c r="M341" s="37"/>
      <c r="N341" s="37"/>
      <c r="O341" s="37"/>
      <c r="P341" s="35"/>
      <c r="Q341" s="35"/>
      <c r="R341" s="35"/>
      <c r="S341" s="37"/>
      <c r="T341" s="35"/>
      <c r="U341" s="43"/>
      <c r="V341" s="43"/>
      <c r="W341" s="43"/>
      <c r="X341" s="43"/>
      <c r="Y341" s="43"/>
      <c r="Z341" s="43"/>
    </row>
    <row r="342" spans="1:26" ht="9" x14ac:dyDescent="0.35">
      <c r="A342" s="28"/>
      <c r="B342" s="28"/>
      <c r="C342" s="37"/>
      <c r="D342" s="37"/>
      <c r="E342" s="37"/>
      <c r="F342" s="37"/>
      <c r="G342" s="37"/>
      <c r="H342" s="37"/>
      <c r="I342" s="35"/>
      <c r="J342" s="37"/>
      <c r="K342" s="35"/>
      <c r="L342" s="37"/>
      <c r="M342" s="37"/>
      <c r="N342" s="37"/>
      <c r="O342" s="37"/>
      <c r="P342" s="35"/>
      <c r="Q342" s="35"/>
      <c r="R342" s="35"/>
      <c r="S342" s="37"/>
      <c r="T342" s="35"/>
      <c r="U342" s="43"/>
      <c r="V342" s="43"/>
      <c r="W342" s="43"/>
      <c r="X342" s="43"/>
      <c r="Y342" s="43"/>
      <c r="Z342" s="43"/>
    </row>
    <row r="343" spans="1:26" ht="9" x14ac:dyDescent="0.35">
      <c r="A343" s="28"/>
      <c r="B343" s="28"/>
      <c r="C343" s="37"/>
      <c r="D343" s="37"/>
      <c r="E343" s="37"/>
      <c r="F343" s="37"/>
      <c r="G343" s="37"/>
      <c r="H343" s="37"/>
      <c r="I343" s="37"/>
      <c r="J343" s="37"/>
      <c r="K343" s="35"/>
      <c r="L343" s="37"/>
      <c r="M343" s="37"/>
      <c r="N343" s="37"/>
      <c r="O343" s="37"/>
      <c r="P343" s="37"/>
      <c r="Q343" s="35"/>
      <c r="R343" s="35"/>
      <c r="S343" s="37"/>
      <c r="T343" s="35"/>
      <c r="U343" s="43"/>
      <c r="V343" s="43"/>
      <c r="W343" s="43"/>
      <c r="X343" s="43"/>
      <c r="Y343" s="43"/>
      <c r="Z343" s="43"/>
    </row>
    <row r="344" spans="1:26" ht="9" x14ac:dyDescent="0.35">
      <c r="A344" s="28"/>
      <c r="B344" s="28"/>
      <c r="C344" s="35"/>
      <c r="D344" s="35"/>
      <c r="E344" s="35"/>
      <c r="F344" s="36"/>
      <c r="G344" s="35"/>
      <c r="H344" s="35"/>
      <c r="I344" s="35"/>
      <c r="J344" s="35"/>
      <c r="K344" s="35"/>
      <c r="L344" s="35"/>
      <c r="M344" s="36"/>
      <c r="N344" s="35"/>
      <c r="O344" s="35"/>
      <c r="P344" s="36"/>
      <c r="Q344" s="35"/>
      <c r="R344" s="35"/>
      <c r="S344" s="37"/>
      <c r="T344" s="35"/>
      <c r="U344" s="38"/>
      <c r="V344" s="39"/>
      <c r="W344" s="39"/>
      <c r="X344" s="39"/>
      <c r="Y344" s="39"/>
      <c r="Z344" s="39"/>
    </row>
    <row r="345" spans="1:26" ht="9" x14ac:dyDescent="0.35">
      <c r="A345" s="28"/>
      <c r="B345" s="28"/>
      <c r="C345" s="35"/>
      <c r="D345" s="35"/>
      <c r="E345" s="35"/>
      <c r="F345" s="36"/>
      <c r="G345" s="35"/>
      <c r="H345" s="37"/>
      <c r="I345" s="37"/>
      <c r="J345" s="35"/>
      <c r="K345" s="35"/>
      <c r="L345" s="35"/>
      <c r="M345" s="36"/>
      <c r="N345" s="35"/>
      <c r="O345" s="36"/>
      <c r="P345" s="37"/>
      <c r="Q345" s="35"/>
      <c r="R345" s="35"/>
      <c r="S345" s="37"/>
      <c r="T345" s="35"/>
      <c r="U345" s="38"/>
      <c r="V345" s="39"/>
      <c r="W345" s="39"/>
      <c r="X345" s="39"/>
      <c r="Y345" s="39"/>
      <c r="Z345" s="39"/>
    </row>
    <row r="346" spans="1:26" ht="9" x14ac:dyDescent="0.35">
      <c r="A346" s="28"/>
      <c r="B346" s="28"/>
      <c r="C346" s="37"/>
      <c r="D346" s="37"/>
      <c r="E346" s="37"/>
      <c r="F346" s="37"/>
      <c r="G346" s="37"/>
      <c r="H346" s="37"/>
      <c r="I346" s="35"/>
      <c r="J346" s="37"/>
      <c r="K346" s="35"/>
      <c r="L346" s="37"/>
      <c r="M346" s="37"/>
      <c r="N346" s="37"/>
      <c r="O346" s="37"/>
      <c r="P346" s="36"/>
      <c r="Q346" s="35"/>
      <c r="R346" s="35"/>
      <c r="S346" s="37"/>
      <c r="T346" s="35"/>
      <c r="U346" s="43"/>
      <c r="V346" s="43"/>
      <c r="W346" s="43"/>
      <c r="X346" s="43"/>
      <c r="Y346" s="43"/>
      <c r="Z346" s="43"/>
    </row>
    <row r="347" spans="1:26" ht="9" x14ac:dyDescent="0.35">
      <c r="A347" s="28"/>
      <c r="B347" s="28"/>
      <c r="C347" s="35"/>
      <c r="D347" s="35"/>
      <c r="E347" s="35"/>
      <c r="F347" s="36"/>
      <c r="G347" s="35"/>
      <c r="H347" s="35"/>
      <c r="I347" s="35"/>
      <c r="J347" s="37"/>
      <c r="K347" s="37"/>
      <c r="L347" s="35"/>
      <c r="M347" s="36"/>
      <c r="N347" s="37"/>
      <c r="O347" s="36"/>
      <c r="P347" s="36"/>
      <c r="Q347" s="35"/>
      <c r="R347" s="35"/>
      <c r="S347" s="37"/>
      <c r="T347" s="37"/>
      <c r="U347" s="43"/>
      <c r="V347" s="39"/>
      <c r="W347" s="39"/>
      <c r="X347" s="39"/>
      <c r="Y347" s="39"/>
      <c r="Z347" s="39"/>
    </row>
    <row r="348" spans="1:26" ht="9" x14ac:dyDescent="0.35">
      <c r="A348" s="28"/>
      <c r="B348" s="28"/>
      <c r="C348" s="35"/>
      <c r="D348" s="35"/>
      <c r="E348" s="35"/>
      <c r="F348" s="36"/>
      <c r="G348" s="35"/>
      <c r="H348" s="35"/>
      <c r="I348" s="35"/>
      <c r="J348" s="37"/>
      <c r="K348" s="35"/>
      <c r="L348" s="35"/>
      <c r="M348" s="36"/>
      <c r="N348" s="37"/>
      <c r="O348" s="36"/>
      <c r="P348" s="36"/>
      <c r="Q348" s="35"/>
      <c r="R348" s="35"/>
      <c r="S348" s="37"/>
      <c r="T348" s="35"/>
      <c r="U348" s="43"/>
      <c r="V348" s="39"/>
      <c r="W348" s="39"/>
      <c r="X348" s="39"/>
      <c r="Y348" s="39"/>
      <c r="Z348" s="39"/>
    </row>
    <row r="349" spans="1:26" ht="9" x14ac:dyDescent="0.35">
      <c r="A349" s="28"/>
      <c r="B349" s="28"/>
      <c r="C349" s="35"/>
      <c r="D349" s="35"/>
      <c r="E349" s="35"/>
      <c r="F349" s="36"/>
      <c r="G349" s="35"/>
      <c r="H349" s="35"/>
      <c r="I349" s="35"/>
      <c r="J349" s="37"/>
      <c r="K349" s="37"/>
      <c r="L349" s="35"/>
      <c r="M349" s="36"/>
      <c r="N349" s="37"/>
      <c r="O349" s="36"/>
      <c r="P349" s="36"/>
      <c r="Q349" s="35"/>
      <c r="R349" s="35"/>
      <c r="S349" s="37"/>
      <c r="T349" s="37"/>
      <c r="U349" s="38"/>
      <c r="V349" s="39"/>
      <c r="W349" s="39"/>
      <c r="X349" s="39"/>
      <c r="Y349" s="39"/>
      <c r="Z349" s="39"/>
    </row>
    <row r="350" spans="1:26" ht="9" x14ac:dyDescent="0.35">
      <c r="A350" s="44"/>
      <c r="B350" s="44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7"/>
      <c r="T350" s="35"/>
      <c r="U350" s="39"/>
      <c r="V350" s="39"/>
      <c r="W350" s="39"/>
      <c r="X350" s="39"/>
      <c r="Y350" s="39"/>
      <c r="Z350" s="39"/>
    </row>
    <row r="351" spans="1:26" ht="9" x14ac:dyDescent="0.35">
      <c r="A351" s="28"/>
      <c r="B351" s="28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43"/>
      <c r="V351" s="43"/>
      <c r="W351" s="43"/>
      <c r="X351" s="43"/>
      <c r="Y351" s="43"/>
      <c r="Z351" s="43"/>
    </row>
    <row r="352" spans="1:26" ht="9" x14ac:dyDescent="0.35">
      <c r="A352" s="28"/>
      <c r="B352" s="28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43"/>
      <c r="V352" s="43"/>
      <c r="W352" s="43"/>
      <c r="X352" s="43"/>
      <c r="Y352" s="43"/>
      <c r="Z352" s="43"/>
    </row>
    <row r="353" spans="1:26" ht="9" x14ac:dyDescent="0.35">
      <c r="A353" s="28"/>
      <c r="B353" s="28"/>
      <c r="C353" s="37"/>
      <c r="D353" s="37"/>
      <c r="E353" s="37"/>
      <c r="F353" s="36"/>
      <c r="G353" s="37"/>
      <c r="H353" s="37"/>
      <c r="I353" s="37"/>
      <c r="J353" s="37"/>
      <c r="K353" s="35"/>
      <c r="L353" s="37"/>
      <c r="M353" s="37"/>
      <c r="N353" s="37"/>
      <c r="O353" s="37"/>
      <c r="P353" s="37"/>
      <c r="Q353" s="37"/>
      <c r="R353" s="37"/>
      <c r="S353" s="37"/>
      <c r="T353" s="37"/>
      <c r="U353" s="38"/>
      <c r="V353" s="43"/>
      <c r="W353" s="43"/>
      <c r="X353" s="43"/>
      <c r="Y353" s="43"/>
      <c r="Z353" s="43"/>
    </row>
    <row r="354" spans="1:26" ht="9" x14ac:dyDescent="0.35">
      <c r="A354" s="28"/>
      <c r="B354" s="28"/>
      <c r="C354" s="36"/>
      <c r="D354" s="37"/>
      <c r="E354" s="37"/>
      <c r="F354" s="37"/>
      <c r="G354" s="35"/>
      <c r="H354" s="37"/>
      <c r="I354" s="37"/>
      <c r="J354" s="37"/>
      <c r="K354" s="37"/>
      <c r="L354" s="35"/>
      <c r="M354" s="37"/>
      <c r="N354" s="37"/>
      <c r="O354" s="37"/>
      <c r="P354" s="37"/>
      <c r="Q354" s="35"/>
      <c r="R354" s="37"/>
      <c r="S354" s="37"/>
      <c r="T354" s="35"/>
      <c r="U354" s="43"/>
      <c r="V354" s="43"/>
      <c r="W354" s="43"/>
      <c r="X354" s="43"/>
      <c r="Y354" s="43"/>
      <c r="Z354" s="43"/>
    </row>
    <row r="355" spans="1:26" ht="9" x14ac:dyDescent="0.35">
      <c r="A355" s="28"/>
      <c r="B355" s="28"/>
      <c r="C355" s="37"/>
      <c r="D355" s="35"/>
      <c r="E355" s="37"/>
      <c r="F355" s="36"/>
      <c r="G355" s="35"/>
      <c r="H355" s="35"/>
      <c r="I355" s="35"/>
      <c r="J355" s="37"/>
      <c r="K355" s="35"/>
      <c r="L355" s="35"/>
      <c r="M355" s="36"/>
      <c r="N355" s="35"/>
      <c r="O355" s="37"/>
      <c r="P355" s="37"/>
      <c r="Q355" s="35"/>
      <c r="R355" s="35"/>
      <c r="S355" s="37"/>
      <c r="T355" s="35"/>
      <c r="U355" s="38"/>
      <c r="V355" s="39"/>
      <c r="W355" s="39"/>
      <c r="X355" s="39"/>
      <c r="Y355" s="39"/>
      <c r="Z355" s="39"/>
    </row>
    <row r="356" spans="1:26" ht="9" x14ac:dyDescent="0.35">
      <c r="A356" s="28"/>
      <c r="B356" s="28"/>
      <c r="C356" s="35"/>
      <c r="D356" s="35"/>
      <c r="E356" s="35"/>
      <c r="F356" s="36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7"/>
      <c r="T356" s="35"/>
      <c r="U356" s="38"/>
      <c r="V356" s="39"/>
      <c r="W356" s="39"/>
      <c r="X356" s="39"/>
      <c r="Y356" s="39"/>
      <c r="Z356" s="39"/>
    </row>
    <row r="357" spans="1:26" ht="9" x14ac:dyDescent="0.35">
      <c r="A357" s="28"/>
      <c r="B357" s="28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43"/>
      <c r="V357" s="43"/>
      <c r="W357" s="43"/>
      <c r="X357" s="43"/>
      <c r="Y357" s="43"/>
      <c r="Z357" s="43"/>
    </row>
    <row r="358" spans="1:26" ht="9" x14ac:dyDescent="0.3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7"/>
      <c r="T358" s="35"/>
      <c r="U358" s="39"/>
      <c r="V358" s="39"/>
      <c r="W358" s="39"/>
      <c r="X358" s="39"/>
      <c r="Y358" s="39"/>
      <c r="Z358" s="39"/>
    </row>
    <row r="359" spans="1:26" ht="9" x14ac:dyDescent="0.35">
      <c r="A359" s="28"/>
      <c r="B359" s="28"/>
      <c r="C359" s="37"/>
      <c r="D359" s="37"/>
      <c r="E359" s="37"/>
      <c r="F359" s="35"/>
      <c r="G359" s="37"/>
      <c r="H359" s="37"/>
      <c r="I359" s="35"/>
      <c r="J359" s="35"/>
      <c r="K359" s="37"/>
      <c r="L359" s="36"/>
      <c r="M359" s="37"/>
      <c r="N359" s="37"/>
      <c r="O359" s="37"/>
      <c r="P359" s="37"/>
      <c r="Q359" s="37"/>
      <c r="R359" s="37"/>
      <c r="S359" s="37"/>
      <c r="T359" s="37"/>
      <c r="U359" s="43"/>
      <c r="V359" s="43"/>
      <c r="W359" s="43"/>
      <c r="X359" s="43"/>
      <c r="Y359" s="43"/>
      <c r="Z359" s="43"/>
    </row>
    <row r="360" spans="1:26" ht="9" x14ac:dyDescent="0.35">
      <c r="A360" s="28"/>
      <c r="B360" s="28"/>
      <c r="C360" s="37"/>
      <c r="D360" s="37"/>
      <c r="E360" s="37"/>
      <c r="F360" s="35"/>
      <c r="G360" s="37"/>
      <c r="H360" s="37"/>
      <c r="I360" s="35"/>
      <c r="J360" s="35"/>
      <c r="K360" s="37"/>
      <c r="L360" s="36"/>
      <c r="M360" s="37"/>
      <c r="N360" s="37"/>
      <c r="O360" s="37"/>
      <c r="P360" s="37"/>
      <c r="Q360" s="37"/>
      <c r="R360" s="37"/>
      <c r="S360" s="37"/>
      <c r="T360" s="37"/>
      <c r="U360" s="43"/>
      <c r="V360" s="43"/>
      <c r="W360" s="43"/>
      <c r="X360" s="43"/>
      <c r="Y360" s="43"/>
      <c r="Z360" s="43"/>
    </row>
    <row r="361" spans="1:26" ht="9" x14ac:dyDescent="0.35">
      <c r="A361" s="28"/>
      <c r="B361" s="28"/>
      <c r="C361" s="35"/>
      <c r="D361" s="35"/>
      <c r="E361" s="35"/>
      <c r="F361" s="35"/>
      <c r="G361" s="35"/>
      <c r="H361" s="37"/>
      <c r="I361" s="35"/>
      <c r="J361" s="35"/>
      <c r="K361" s="37"/>
      <c r="L361" s="36"/>
      <c r="M361" s="37"/>
      <c r="N361" s="36"/>
      <c r="O361" s="37"/>
      <c r="P361" s="37"/>
      <c r="Q361" s="36"/>
      <c r="R361" s="35"/>
      <c r="S361" s="37"/>
      <c r="T361" s="35"/>
      <c r="U361" s="43"/>
      <c r="V361" s="39"/>
      <c r="W361" s="39"/>
      <c r="X361" s="39"/>
      <c r="Y361" s="39"/>
      <c r="Z361" s="39"/>
    </row>
    <row r="362" spans="1:26" x14ac:dyDescent="0.35">
      <c r="A362" s="45"/>
      <c r="B362" s="45"/>
    </row>
    <row r="363" spans="1:26" x14ac:dyDescent="0.35">
      <c r="A363" s="45"/>
      <c r="B363" s="45"/>
    </row>
    <row r="364" spans="1:26" x14ac:dyDescent="0.35">
      <c r="A364" s="45"/>
      <c r="B364" s="45"/>
    </row>
    <row r="365" spans="1:26" x14ac:dyDescent="0.35">
      <c r="A365" s="45"/>
      <c r="B365" s="45"/>
    </row>
    <row r="366" spans="1:26" x14ac:dyDescent="0.35">
      <c r="A366" s="45"/>
      <c r="B366" s="45"/>
    </row>
    <row r="367" spans="1:26" x14ac:dyDescent="0.35">
      <c r="A367" s="45"/>
      <c r="B367" s="45"/>
    </row>
    <row r="368" spans="1:26" x14ac:dyDescent="0.35">
      <c r="A368" s="45"/>
      <c r="B368" s="45"/>
    </row>
    <row r="369" spans="1:2" x14ac:dyDescent="0.35">
      <c r="A369" s="45"/>
      <c r="B369" s="45"/>
    </row>
    <row r="370" spans="1:2" x14ac:dyDescent="0.35">
      <c r="A370" s="45"/>
      <c r="B370" s="45"/>
    </row>
    <row r="371" spans="1:2" x14ac:dyDescent="0.35">
      <c r="A371" s="45"/>
      <c r="B371" s="45"/>
    </row>
    <row r="372" spans="1:2" x14ac:dyDescent="0.35">
      <c r="A372" s="45"/>
      <c r="B372" s="45"/>
    </row>
    <row r="373" spans="1:2" x14ac:dyDescent="0.35">
      <c r="A373" s="45"/>
      <c r="B373" s="45"/>
    </row>
    <row r="374" spans="1:2" x14ac:dyDescent="0.35">
      <c r="A374" s="45"/>
      <c r="B374" s="45"/>
    </row>
    <row r="375" spans="1:2" x14ac:dyDescent="0.35">
      <c r="A375" s="45"/>
      <c r="B375" s="45"/>
    </row>
    <row r="376" spans="1:2" x14ac:dyDescent="0.35">
      <c r="A376" s="45"/>
      <c r="B376" s="45"/>
    </row>
    <row r="377" spans="1:2" x14ac:dyDescent="0.35">
      <c r="A377" s="45"/>
      <c r="B377" s="45"/>
    </row>
    <row r="378" spans="1:2" x14ac:dyDescent="0.35">
      <c r="A378" s="45"/>
      <c r="B378" s="45"/>
    </row>
    <row r="379" spans="1:2" x14ac:dyDescent="0.35">
      <c r="A379" s="45"/>
      <c r="B379" s="45"/>
    </row>
    <row r="380" spans="1:2" x14ac:dyDescent="0.35">
      <c r="A380" s="45"/>
      <c r="B380" s="45"/>
    </row>
    <row r="381" spans="1:2" x14ac:dyDescent="0.35">
      <c r="A381" s="45"/>
      <c r="B381" s="45"/>
    </row>
    <row r="382" spans="1:2" x14ac:dyDescent="0.35">
      <c r="A382" s="45"/>
      <c r="B382" s="45"/>
    </row>
    <row r="383" spans="1:2" x14ac:dyDescent="0.35">
      <c r="A383" s="45"/>
      <c r="B383" s="45"/>
    </row>
    <row r="384" spans="1:2" x14ac:dyDescent="0.35">
      <c r="A384" s="45"/>
      <c r="B384" s="45"/>
    </row>
    <row r="385" spans="1:2" x14ac:dyDescent="0.35">
      <c r="A385" s="45"/>
      <c r="B385" s="45"/>
    </row>
    <row r="386" spans="1:2" x14ac:dyDescent="0.35">
      <c r="A386" s="45"/>
      <c r="B386" s="45"/>
    </row>
    <row r="387" spans="1:2" x14ac:dyDescent="0.35">
      <c r="A387" s="45"/>
      <c r="B387" s="45"/>
    </row>
    <row r="388" spans="1:2" x14ac:dyDescent="0.35">
      <c r="A388" s="45"/>
      <c r="B388" s="45"/>
    </row>
    <row r="389" spans="1:2" x14ac:dyDescent="0.35">
      <c r="A389" s="45"/>
      <c r="B389" s="45"/>
    </row>
    <row r="390" spans="1:2" x14ac:dyDescent="0.35">
      <c r="A390" s="45"/>
      <c r="B390" s="45"/>
    </row>
    <row r="391" spans="1:2" x14ac:dyDescent="0.35">
      <c r="A391" s="45"/>
      <c r="B391" s="45"/>
    </row>
    <row r="392" spans="1:2" x14ac:dyDescent="0.35">
      <c r="A392" s="45"/>
      <c r="B392" s="45"/>
    </row>
    <row r="393" spans="1:2" x14ac:dyDescent="0.35">
      <c r="A393" s="45"/>
      <c r="B393" s="45"/>
    </row>
  </sheetData>
  <autoFilter ref="A1:B393"/>
  <pageMargins left="0.39370078740157499" right="0.196850393700787" top="0.39370078740157499" bottom="0.478100393700787" header="0.39370078740157499" footer="0.196850393700787"/>
  <pageSetup paperSize="9" orientation="landscape" horizontalDpi="300" verticalDpi="300" r:id="rId1"/>
  <headerFooter alignWithMargins="0">
    <oddFooter>&amp;L&amp;"Arial"&amp;5Seite &amp;P von &amp;N 
&amp;"-,Regular"Erstellt: 19.05.2020 Kurt Haslimann (finma\\f10075)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nma Document" ma:contentTypeID="0x0101003951D1F36BC944E987AD610ADE6A10C3002D2E99D4DC6BB44D999939FDAED26E61" ma:contentTypeVersion="10" ma:contentTypeDescription="Ein neues Dokument erstellen." ma:contentTypeScope="" ma:versionID="d4801af25b83ecebe13673143c915e84">
  <xsd:schema xmlns:xsd="http://www.w3.org/2001/XMLSchema" xmlns:xs="http://www.w3.org/2001/XMLSchema" xmlns:p="http://schemas.microsoft.com/office/2006/metadata/properties" xmlns:ns2="c02c0bea-4f82-4aa1-baab-e854decf7601" xmlns:ns3="http://schemas.microsoft.com/sharepoint/v3/fields" xmlns:ns4="7F18B51A-7341-4DE8-91DA-DAB5EFDD4D7A" xmlns:ns5="7f18b51a-7341-4de8-91da-dab5efdd4d7a" targetNamespace="http://schemas.microsoft.com/office/2006/metadata/properties" ma:root="true" ma:fieldsID="0794fffcbccec86153d4fada7dfa5052" ns2:_="" ns3:_="" ns4:_="" ns5:_="">
    <xsd:import namespace="c02c0bea-4f82-4aa1-baab-e854decf7601"/>
    <xsd:import namespace="http://schemas.microsoft.com/sharepoint/v3/fields"/>
    <xsd:import namespace="7F18B51A-7341-4DE8-91DA-DAB5EFDD4D7A"/>
    <xsd:import namespace="7f18b51a-7341-4de8-91da-dab5efdd4d7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opic_Note" minOccurs="0"/>
                <xsd:element ref="ns3:OU_Note" minOccurs="0"/>
                <xsd:element ref="ns3:OSP_Note" minOccurs="0"/>
                <xsd:element ref="ns4:RetentionPeriod" minOccurs="0"/>
                <xsd:element ref="ns5:SeqenceNumber" minOccurs="0"/>
                <xsd:element ref="ns5:AgendaItemGUID" minOccurs="0"/>
                <xsd:element ref="ns5:ToBeArchived" minOccurs="0"/>
                <xsd:element ref="ns4:Document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c0bea-4f82-4aa1-baab-e854decf760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Topic_Note" ma:index="14" nillable="true" ma:taxonomy="true" ma:internalName="Topic_Note" ma:taxonomyFieldName="Topic" ma:displayName="Thema" ma:readOnly="false" ma:default="" ma:fieldId="{a64374eb-6e28-4d6b-ae22-c24ecbfd0ec3}" ma:sspId="1614e331-078d-4830-aac2-889f77d1de05" ma:termSetId="7b4b023d-5e9a-475b-a148-dfe01b6a8d0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OU_Note" ma:index="16" nillable="true" ma:taxonomy="true" ma:internalName="OU_Note" ma:taxonomyFieldName="OU" ma:displayName="Organisationseinheit" ma:readOnly="false" ma:default="2;#Operatives Management|ba515751-2dd2-4ac7-891f-c9db8139ec79" ma:fieldId="{fcb30f0d-baee-4a7e-876f-d65b0367c7a8}" ma:sspId="1614e331-078d-4830-aac2-889f77d1de05" ma:termSetId="2e7da289-48a2-42d8-b875-47a1903a1d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P_Note" ma:index="18" nillable="true" ma:taxonomy="true" ma:internalName="OSP_Note" ma:taxonomyFieldName="OSP" ma:displayName="Ordnungssystemposition" ma:readOnly="false" ma:fieldId="{47fc1aad-a32f-4b87-b398-8d261b0da966}" ma:sspId="1614e331-078d-4830-aac2-889f77d1de05" ma:termSetId="6eefd7ee-d6f6-47de-bb49-f1d34202032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8B51A-7341-4DE8-91DA-DAB5EFDD4D7A" elementFormDefault="qualified">
    <xsd:import namespace="http://schemas.microsoft.com/office/2006/documentManagement/types"/>
    <xsd:import namespace="http://schemas.microsoft.com/office/infopath/2007/PartnerControls"/>
    <xsd:element name="RetentionPeriod" ma:index="19" nillable="true" ma:displayName="Aufbewahrungsfrist" ma:description="Aufbewahrungsfrist des Dossiers" ma:hidden="true" ma:internalName="RetentionPeriod" ma:readOnly="false">
      <xsd:simpleType>
        <xsd:restriction base="dms:Text"/>
      </xsd:simpleType>
    </xsd:element>
    <xsd:element name="DocumentDate" ma:index="23" ma:displayName="Datum" ma:default="[today]" ma:description="Dokumentendatum" ma:format="DateOnly" ma:internalName="Document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8b51a-7341-4de8-91da-dab5efdd4d7a" elementFormDefault="qualified">
    <xsd:import namespace="http://schemas.microsoft.com/office/2006/documentManagement/types"/>
    <xsd:import namespace="http://schemas.microsoft.com/office/infopath/2007/PartnerControls"/>
    <xsd:element name="SeqenceNumber" ma:index="20" nillable="true" ma:displayName="Reihenfolge Nummer" ma:internalName="SeqenceNumber" ma:readOnly="false">
      <xsd:simpleType>
        <xsd:restriction base="dms:Unknown"/>
      </xsd:simpleType>
    </xsd:element>
    <xsd:element name="AgendaItemGUID" ma:index="21" nillable="true" ma:displayName="Traktandum GUID" ma:internalName="AgendaItemGUID" ma:readOnly="false">
      <xsd:simpleType>
        <xsd:restriction base="dms:Text"/>
      </xsd:simpleType>
    </xsd:element>
    <xsd:element name="ToBeArchived" ma:index="22" nillable="true" ma:displayName="Archivwürdig" ma:description="Soll das Dossier archiviert werden" ma:hidden="true" ma:internalName="ToBeArchived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_Note xmlns="http://schemas.microsoft.com/sharepoint/v3/fields">
      <Terms xmlns="http://schemas.microsoft.com/office/infopath/2007/PartnerControls"/>
    </Topic_Note>
    <AgendaItemGUID xmlns="7f18b51a-7341-4de8-91da-dab5efdd4d7a" xsi:nil="true"/>
    <DocumentDate xmlns="7F18B51A-7341-4DE8-91DA-DAB5EFDD4D7A">2020-08-20T22:00:00+00:00</DocumentDate>
    <OU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Operatives Management</TermName>
          <TermId xmlns="http://schemas.microsoft.com/office/infopath/2007/PartnerControls">ba515751-2dd2-4ac7-891f-c9db8139ec79</TermId>
        </TermInfo>
      </Terms>
    </OU_Note>
    <RetentionPeriod xmlns="7F18B51A-7341-4DE8-91DA-DAB5EFDD4D7A">15</RetentionPeriod>
    <OSP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4-02.9 Verschiedenes</TermName>
          <TermId xmlns="http://schemas.microsoft.com/office/infopath/2007/PartnerControls">b7add63a-7a8a-4b8a-bfff-6c9ce2cbce07</TermId>
        </TermInfo>
      </Terms>
    </OSP_Note>
    <SeqenceNumber xmlns="7f18b51a-7341-4de8-91da-dab5efdd4d7a" xsi:nil="true"/>
    <ToBeArchived xmlns="7f18b51a-7341-4de8-91da-dab5efdd4d7a">Nein</ToBeArchived>
    <_dlc_DocId xmlns="c02c0bea-4f82-4aa1-baab-e854decf7601">6007-T-2-20734</_dlc_DocId>
    <_dlc_DocIdUrl xmlns="c02c0bea-4f82-4aa1-baab-e854decf7601">
      <Url>https://dok.finma.ch/sites/6007-T/_layouts/15/DocIdRedir.aspx?ID=6007-T-2-20734</Url>
      <Description>6007-T-2-20734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A2F8F8C-B71E-42A5-B733-AA9BBC1592C3}"/>
</file>

<file path=customXml/itemProps2.xml><?xml version="1.0" encoding="utf-8"?>
<ds:datastoreItem xmlns:ds="http://schemas.openxmlformats.org/officeDocument/2006/customXml" ds:itemID="{D610A2B8-5FF1-4CC4-9744-3D50D7F9DB47}"/>
</file>

<file path=customXml/itemProps3.xml><?xml version="1.0" encoding="utf-8"?>
<ds:datastoreItem xmlns:ds="http://schemas.openxmlformats.org/officeDocument/2006/customXml" ds:itemID="{EE2720C8-8FAA-407C-B75E-8364B8EA6918}"/>
</file>

<file path=customXml/itemProps4.xml><?xml version="1.0" encoding="utf-8"?>
<ds:datastoreItem xmlns:ds="http://schemas.openxmlformats.org/officeDocument/2006/customXml" ds:itemID="{DBAF9A04-A9DA-456E-B07B-91B763C5963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Rückversicherer_2019</vt:lpstr>
      <vt:lpstr>Rückversicherer_2019!Drucktitel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Haslimann Kurt</dc:creator>
  <cp:lastModifiedBy>Haslimann Kurt</cp:lastModifiedBy>
  <dcterms:created xsi:type="dcterms:W3CDTF">2020-05-19T10:43:02Z</dcterms:created>
  <dcterms:modified xsi:type="dcterms:W3CDTF">2020-09-01T11:22:45Z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0x0101003951D1F36BC944E987AD610ADE6A10C3002D2E99D4DC6BB44D999939FDAED26E61</vt:lpwstr>
  </property>
  <property fmtid="{D5CDD505-2E9C-101B-9397-08002B2CF9AE}" pid="3" name="Topic">
    <vt:lpwstr/>
  </property>
  <property fmtid="{D5CDD505-2E9C-101B-9397-08002B2CF9AE}" pid="4" name="OSP">
    <vt:lpwstr>26;#4-02.9 Verschiedenes|b7add63a-7a8a-4b8a-bfff-6c9ce2cbce07</vt:lpwstr>
  </property>
  <property fmtid="{D5CDD505-2E9C-101B-9397-08002B2CF9AE}" pid="5" name="OU">
    <vt:lpwstr>2;#Operatives Management|ba515751-2dd2-4ac7-891f-c9db8139ec79</vt:lpwstr>
  </property>
  <property fmtid="{D5CDD505-2E9C-101B-9397-08002B2CF9AE}" pid="6" name="_dlc_DocIdItemGuid">
    <vt:lpwstr>1f3b2b1f-3e86-4e44-863c-879a18b7352c</vt:lpwstr>
  </property>
  <property fmtid="{D5CDD505-2E9C-101B-9397-08002B2CF9AE}" pid="7" name="DossierStatus_Note">
    <vt:lpwstr/>
  </property>
</Properties>
</file>