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ok.finma.ch/sites/2063-PR/2063_Documents/13 - JB-Webstatistiken/Statistik_JB2022_IT/"/>
    </mc:Choice>
  </mc:AlternateContent>
  <xr:revisionPtr revIDLastSave="0" documentId="13_ncr:1_{F7889F03-50DE-4DA6-A0DB-3F4254D348BF}" xr6:coauthVersionLast="47" xr6:coauthVersionMax="47" xr10:uidLastSave="{00000000-0000-0000-0000-000000000000}"/>
  <bookViews>
    <workbookView xWindow="0" yWindow="0" windowWidth="32400" windowHeight="17085" xr2:uid="{EBFDD491-708D-43EC-A1EA-04445F91ABA7}"/>
  </bookViews>
  <sheets>
    <sheet name="Cifre concernenti l’organic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1" l="1"/>
  <c r="A73" i="1"/>
  <c r="B64" i="1"/>
  <c r="A63" i="1"/>
  <c r="B51" i="1"/>
  <c r="A50" i="1"/>
  <c r="B38" i="1"/>
  <c r="A37" i="1"/>
  <c r="B24" i="1"/>
  <c r="A23" i="1"/>
  <c r="H81" i="1" l="1"/>
  <c r="H80" i="1"/>
  <c r="H79" i="1"/>
  <c r="H78" i="1"/>
  <c r="H77" i="1"/>
  <c r="H76" i="1"/>
  <c r="H75" i="1"/>
  <c r="I72" i="1"/>
  <c r="H72" i="1"/>
  <c r="G72" i="1"/>
  <c r="F72" i="1"/>
  <c r="E72" i="1"/>
  <c r="D72" i="1"/>
  <c r="C72" i="1"/>
  <c r="H67" i="1"/>
  <c r="H66" i="1"/>
  <c r="H65" i="1"/>
  <c r="I62" i="1"/>
  <c r="H62" i="1"/>
  <c r="G62" i="1"/>
  <c r="F62" i="1"/>
  <c r="E62" i="1"/>
  <c r="D62" i="1"/>
  <c r="C62" i="1"/>
  <c r="H57" i="1"/>
  <c r="H56" i="1"/>
  <c r="H55" i="1"/>
  <c r="H54" i="1"/>
  <c r="H52" i="1"/>
  <c r="I49" i="1"/>
  <c r="H49" i="1"/>
  <c r="G49" i="1"/>
  <c r="F49" i="1"/>
  <c r="E49" i="1"/>
  <c r="D49" i="1"/>
  <c r="C49" i="1"/>
  <c r="H44" i="1"/>
  <c r="H43" i="1"/>
  <c r="H42" i="1"/>
  <c r="H41" i="1"/>
  <c r="H40" i="1"/>
  <c r="H39" i="1"/>
  <c r="I36" i="1"/>
  <c r="H36" i="1"/>
  <c r="G36" i="1"/>
  <c r="F36" i="1"/>
  <c r="E36" i="1"/>
  <c r="D36" i="1"/>
  <c r="C36" i="1"/>
  <c r="H31" i="1"/>
  <c r="H30" i="1"/>
  <c r="H29" i="1"/>
  <c r="H28" i="1"/>
  <c r="H27" i="1"/>
  <c r="H26" i="1"/>
  <c r="H25" i="1"/>
  <c r="I22" i="1"/>
  <c r="H22" i="1"/>
  <c r="G22" i="1"/>
  <c r="F22" i="1"/>
  <c r="E22" i="1"/>
  <c r="D22" i="1"/>
  <c r="C22" i="1"/>
  <c r="H17" i="1"/>
  <c r="H16" i="1"/>
  <c r="H15" i="1"/>
  <c r="H14" i="1"/>
  <c r="H13" i="1"/>
  <c r="H12" i="1"/>
  <c r="H11" i="1"/>
  <c r="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26C87A6C-3D37-4DB5-B6A8-844B347042F8}">
      <text>
        <r>
          <rPr>
            <sz val="10"/>
            <color indexed="81"/>
            <rFont val="Arial"/>
            <family val="2"/>
          </rPr>
          <t>Secondo uno degli obiettivi strategici della FINMA, in linea di principio un aumento dei costi della vigilanza è consentito solo se il legislatore investe la FINMA di nuovi compiti. In vista dei compiti supplementari assegnati alla FINMA in relazione alla LSerFi e alla LIsFi, l’assunzione di personale aggiuntivo sarà inevitabile. Pertanto, dal 1° gennaio 2019 il Consiglio di amministrazione ha aumentato il tetto massimo dei posti di lavoro a tempo pieno, portandolo da 481 a 517,6.</t>
        </r>
        <r>
          <rPr>
            <sz val="9"/>
            <color indexed="81"/>
            <rFont val="Segoe UI"/>
            <family val="2"/>
          </rPr>
          <t xml:space="preserve">
</t>
        </r>
      </text>
    </comment>
    <comment ref="A28" authorId="0" shapeId="0" xr:uid="{1C8A284F-14E8-4714-BC30-63F10C85457E}">
      <text>
        <r>
          <rPr>
            <sz val="10"/>
            <color indexed="81"/>
            <rFont val="Arial"/>
            <family val="2"/>
          </rPr>
          <t>La flessione della quota di assunzione di personale interno per le funzioni di quadro è riconducibile soprattutto alla situazione nelle assunzioni dei quadri con carriera specialistica. Nell’esercizio in esame, in ragione dell’incremento di personale in nuovi ambiti di attività per la FINMA, le posizioni aperte per quadri con carriera specialistica hanno dovuto essere occupate in misura maggiore da specialisti esterni.</t>
        </r>
      </text>
    </comment>
    <comment ref="A43" authorId="0" shapeId="0" xr:uid="{025AE543-C916-4712-A345-B0503E68504F}">
      <text>
        <r>
          <rPr>
            <sz val="10"/>
            <color indexed="81"/>
            <rFont val="Arial"/>
            <family val="2"/>
          </rPr>
          <t xml:space="preserve">Un </t>
        </r>
        <r>
          <rPr>
            <i/>
            <sz val="10"/>
            <color indexed="81"/>
            <rFont val="Arial"/>
            <family val="2"/>
          </rPr>
          <t>secondment</t>
        </r>
        <r>
          <rPr>
            <sz val="10"/>
            <color indexed="81"/>
            <rFont val="Arial"/>
            <family val="2"/>
          </rPr>
          <t xml:space="preserve"> all’esterno della FINMA </t>
        </r>
        <r>
          <rPr>
            <i/>
            <sz val="10"/>
            <color indexed="81"/>
            <rFont val="Arial"/>
            <family val="2"/>
          </rPr>
          <t xml:space="preserve">(outbound secondment) </t>
        </r>
        <r>
          <rPr>
            <sz val="10"/>
            <color indexed="81"/>
            <rFont val="Arial"/>
            <family val="2"/>
          </rPr>
          <t xml:space="preserve">consiste in un periodo di breve durata che un collaboratore o una collaboratrice della FINMA trascorre presso un’altra autorità di vigilanza o un istituto assoggettato alla vigilanza ed è incentrato in modo particolare sullo sviluppo del personale. In genere ha una durata di 3-6 mesi. </t>
        </r>
      </text>
    </comment>
    <comment ref="A44" authorId="0" shapeId="0" xr:uid="{0C9A1C14-7E4D-47A2-832B-F5C5267DC797}">
      <text>
        <r>
          <rPr>
            <sz val="10"/>
            <color indexed="81"/>
            <rFont val="Arial"/>
            <family val="2"/>
          </rPr>
          <t xml:space="preserve">Il </t>
        </r>
        <r>
          <rPr>
            <i/>
            <sz val="10"/>
            <color indexed="81"/>
            <rFont val="Arial"/>
            <family val="2"/>
          </rPr>
          <t>secondment</t>
        </r>
        <r>
          <rPr>
            <sz val="10"/>
            <color indexed="81"/>
            <rFont val="Arial"/>
            <family val="2"/>
          </rPr>
          <t xml:space="preserve"> all’interno della FINMA consiste in un periodo di tempo limitato che un collaboratore o una collaboratrice della FINMA trascorre presso un’altra divisione ed è incentrato in modo particolare sullo sviluppo del personale. In genere ha una durata di 3-6 mesi.</t>
        </r>
        <r>
          <rPr>
            <sz val="9"/>
            <color indexed="81"/>
            <rFont val="Segoe UI"/>
            <family val="2"/>
          </rPr>
          <t xml:space="preserve">
</t>
        </r>
      </text>
    </comment>
    <comment ref="A53" authorId="1" shapeId="0" xr:uid="{0A9C6329-DD74-43FE-B16A-19AB432C3591}">
      <text>
        <r>
          <rPr>
            <sz val="10"/>
            <color indexed="81"/>
            <rFont val="Arial"/>
            <family val="2"/>
          </rPr>
          <t>Il rapporto tra il salario più elevato e quello più basso si basa sulla differenza fra il salario corrisposto per un praticantato presso la FINMA e il salario percepito dal Direttore o dalla Direttrice.</t>
        </r>
      </text>
    </comment>
    <comment ref="A54" authorId="0" shapeId="0" xr:uid="{34A3B6EC-23DE-4033-9BBA-48C6D2590871}">
      <text>
        <r>
          <rPr>
            <sz val="9"/>
            <color indexed="81"/>
            <rFont val="Arial"/>
            <family val="2"/>
          </rPr>
          <t>Come risultato dell’analisi condotta in materia di parità salariale, il valore  calcolato dall’organo indipendente preposto alla verifica viene reso noto secondo il metodo dello strumento messo a punto dalla Confederazione per verificare la parità salariale tra donne e uomini (Logib). Nel 2019, le differenze salariali tra uomini e donne che non possono essere chiaramente spiegate si sono significativamente ridotte rispetto all’anno precedente. Con un valore delle differenze salariali pari all’1,7%, la FINMA rispetta ampiamente la soglia di tolleranza del +/- 5,0% consentita secondo le disposizioni della Confederazione in materia di parità salariale.</t>
        </r>
      </text>
    </comment>
    <comment ref="A65" authorId="0" shapeId="0" xr:uid="{66CB2DB9-AAF5-4BD5-BDBF-16CBB8D26524}">
      <text>
        <r>
          <rPr>
            <sz val="10"/>
            <color indexed="81"/>
            <rFont val="Arial"/>
            <family val="2"/>
          </rPr>
          <t xml:space="preserve">Il tasso di fluttuazione auspicato dalla FINMA è superiore rispetto a quello in seno alla Confederazione o all’Amministrazione federale. Con la sua strategia del personale, la FINMA punta a raggiungere, nel medio termine, un tasso di fluttuazione medio dell’8-12%. I motivi e i benefici attesi sono i seguenti:
– Apporto e rinnovamento del know-how da parte di nuovi collaboratori e nuove collaboratrici provenienti dall’industria finanziaria, che consentono di stare al passo con il ritmo di sviluppo del mondo finanziario. Per l’esercizio delle funzioni di vigilanza è importante che venga organizzata a intervalli regolari una rotazione dei responsabili.
– Una sana dinamica nella struttura del personale offre ai collaboratori e alle collaboratrici l’occasione di ampliare la gamma dei propri compiti,  ottenere promozioni e approfittare di un cambio dei ruoli. Ciò si riflette positivamente sulla motivazione e sulla permanenza presso la FINMA dei talenti ambiziosi.
</t>
        </r>
      </text>
    </comment>
    <comment ref="A67" authorId="0" shapeId="0" xr:uid="{AC4A46C4-9BB1-40F0-9BAD-C7B6E5488879}">
      <text>
        <r>
          <rPr>
            <sz val="9"/>
            <color indexed="81"/>
            <rFont val="Arial"/>
            <family val="2"/>
          </rPr>
          <t>Nel 2019, circa il 90% delle uscite è avvenuto su iniziativa dei collaboratori e delle collaboratrici.</t>
        </r>
        <r>
          <rPr>
            <sz val="9"/>
            <color indexed="81"/>
            <rFont val="Arial"/>
            <family val="2"/>
          </rPr>
          <t xml:space="preserve"> </t>
        </r>
        <r>
          <rPr>
            <sz val="9"/>
            <color indexed="81"/>
            <rFont val="Arial"/>
            <family val="2"/>
          </rPr>
          <t>La quota delle uscite prima del termine del terzo anno di servizio, pari al 15%, ha registrato una lieve flessione rispetto all’anno precedente.</t>
        </r>
        <r>
          <rPr>
            <sz val="9"/>
            <color indexed="81"/>
            <rFont val="Arial"/>
            <family val="2"/>
          </rPr>
          <t xml:space="preserve"> </t>
        </r>
        <r>
          <rPr>
            <sz val="9"/>
            <color indexed="81"/>
            <rFont val="Arial"/>
            <family val="2"/>
          </rPr>
          <t>Anche nel 2019 la carriera e lo sviluppo personale sono stati i motivi principali alla base delle uscite.</t>
        </r>
      </text>
    </comment>
  </commentList>
</comments>
</file>

<file path=xl/sharedStrings.xml><?xml version="1.0" encoding="utf-8"?>
<sst xmlns="http://schemas.openxmlformats.org/spreadsheetml/2006/main" count="93" uniqueCount="59">
  <si>
    <t>n/a</t>
  </si>
  <si>
    <t>1:11.6</t>
  </si>
  <si>
    <t>1:11.5</t>
  </si>
  <si>
    <t>1:11</t>
  </si>
  <si>
    <t>%</t>
  </si>
  <si>
    <t>FTE</t>
  </si>
  <si>
    <t>HC</t>
  </si>
  <si>
    <t>1: x</t>
  </si>
  <si>
    <t>Cifre concernenti l’organico</t>
  </si>
  <si>
    <t xml:space="preserve">La FINMA comunica in modo trasparente nel suo Rapporto di gestione. Ulteriori informazioni concernenti l’organico e le risorse umane della FINMA sono esposte, in forma sintetica, nella seguente panoramica delle cifre chiave. </t>
  </si>
  <si>
    <t>Pianificazione dell’organico ed effettivo del personale</t>
  </si>
  <si>
    <t>in tutta la FINMA, a fine anno</t>
  </si>
  <si>
    <t>Unità</t>
  </si>
  <si>
    <t>Tetto di posti di lavoro a tempo indeterminato</t>
  </si>
  <si>
    <t xml:space="preserve">   – quota complessiva pianificata per le funzioni di quadro (carriera specialistica e carriera dirigenziale) </t>
  </si>
  <si>
    <t xml:space="preserve">   –  quota pianificata per le funzioni di quadro con funzione di gestione del personale</t>
  </si>
  <si>
    <t>Tasso medio di occupazione dei posti di lavoro a tempo indeterminato</t>
  </si>
  <si>
    <t>Quota media di FTE</t>
  </si>
  <si>
    <t xml:space="preserve">   – di cui a tempo determinato</t>
  </si>
  <si>
    <t>Quota media di collaboratori</t>
  </si>
  <si>
    <t>Assunzione del personale</t>
  </si>
  <si>
    <r>
      <rPr>
        <sz val="10"/>
        <color theme="1"/>
        <rFont val="Arial"/>
        <family val="2"/>
      </rPr>
      <t>Nuove assunzioni e rientri, a tempo determinato e indeterminato</t>
    </r>
    <r>
      <rPr>
        <sz val="10"/>
        <color rgb="FF000000"/>
        <rFont val="Arial"/>
        <family val="2"/>
      </rPr>
      <t xml:space="preserve"> </t>
    </r>
  </si>
  <si>
    <t>Quota di donne nelle nuove assunzioni</t>
  </si>
  <si>
    <t>Quota di assunzione di personale interno a tempo indeterminato</t>
  </si>
  <si>
    <t xml:space="preserve">   – quota complessiva di assunzione di personale interno per funzioni di quadro (carriera specialistica e carriera dirigenziale)</t>
  </si>
  <si>
    <t xml:space="preserve">   – quota di assunzione di personale interno per funzioni dirigenziali</t>
  </si>
  <si>
    <t>Stage universitari effettuati</t>
  </si>
  <si>
    <t>Persone</t>
  </si>
  <si>
    <t>Apprendisti</t>
  </si>
  <si>
    <t>Sviluppo del personale</t>
  </si>
  <si>
    <t>Giorni di formazione pagati</t>
  </si>
  <si>
    <t>Giorni</t>
  </si>
  <si>
    <t>Numero medio di giorni di formazione per FTE</t>
  </si>
  <si>
    <t>Totale della partecipazione ai costi di formazione</t>
  </si>
  <si>
    <t>in migliaia di CHF</t>
  </si>
  <si>
    <t>Partecipazione media ai costi di formazione per FTE</t>
  </si>
  <si>
    <r>
      <rPr>
        <i/>
        <sz val="10"/>
        <color theme="1"/>
        <rFont val="Arial"/>
        <family val="2"/>
      </rPr>
      <t>Secondment</t>
    </r>
    <r>
      <rPr>
        <sz val="10"/>
        <color theme="1"/>
        <rFont val="Arial"/>
        <family val="2"/>
      </rPr>
      <t xml:space="preserve"> all’esterno della FINMA</t>
    </r>
  </si>
  <si>
    <r>
      <rPr>
        <i/>
        <sz val="10"/>
        <color theme="1"/>
        <rFont val="Arial"/>
        <family val="2"/>
      </rPr>
      <t>Secondment</t>
    </r>
    <r>
      <rPr>
        <sz val="10"/>
        <color theme="1"/>
        <rFont val="Arial"/>
        <family val="2"/>
      </rPr>
      <t xml:space="preserve"> all’interno della FINMA</t>
    </r>
  </si>
  <si>
    <t>Organico e salario</t>
  </si>
  <si>
    <t>Salario annuo medio per FTE</t>
  </si>
  <si>
    <t>Rapporto fra il salario più elevato e il salario più basso</t>
  </si>
  <si>
    <t>Differenze salariali fra uomini e donne secondo Logib</t>
  </si>
  <si>
    <t>Tasso di occupazione medio</t>
  </si>
  <si>
    <t>Collaboratori e collaboratrici a tempo parziale (tasso di occupazione inferiore al 90%)</t>
  </si>
  <si>
    <t>Quota di assenze dovute a malattia e infortuni</t>
  </si>
  <si>
    <t>Uscite del personale</t>
  </si>
  <si>
    <t>Tasso di fluttuazione per uscite (incl. pensionamenti)</t>
  </si>
  <si>
    <t>Tasso di fluttuazione dovuto a pensionamenti ordinari</t>
  </si>
  <si>
    <t>Quota di uscite ordinarie rispetto alle uscite complessive</t>
  </si>
  <si>
    <t>Diversità all’interno dell’effettivo</t>
  </si>
  <si>
    <t>Età media</t>
  </si>
  <si>
    <t>Anni</t>
  </si>
  <si>
    <t>Anzianità media di servizio</t>
  </si>
  <si>
    <t>Quota di collaboratori e collaboratrici francofoni e italofoni</t>
  </si>
  <si>
    <t>Quota di collaboratori e collaboratrici di nazionalità estera</t>
  </si>
  <si>
    <t>Quota di donne rispetto all’organico complessivo</t>
  </si>
  <si>
    <t xml:space="preserve">   –  di cui quota di donne con funzione di quadro (carriera specialistica e carriera dirigenziale)</t>
  </si>
  <si>
    <t xml:space="preserve">   –  di cui quota di donne con funzione dirigenziale</t>
  </si>
  <si>
    <t>Ø 5 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</si>
</sst>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7">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b/>
      <sz val="10"/>
      <name val="Arial"/>
      <family val="2"/>
    </font>
    <font>
      <sz val="10"/>
      <color theme="1"/>
      <name val="Arial"/>
      <family val="2"/>
    </font>
    <font>
      <sz val="10"/>
      <color indexed="81"/>
      <name val="Arial"/>
      <family val="2"/>
    </font>
    <font>
      <sz val="9"/>
      <color indexed="81"/>
      <name val="Segoe UI"/>
      <family val="2"/>
    </font>
    <font>
      <b/>
      <sz val="10"/>
      <color theme="1"/>
      <name val="Arial"/>
      <family val="2"/>
    </font>
    <font>
      <b/>
      <sz val="20"/>
      <color theme="1"/>
      <name val="Arial"/>
      <family val="2"/>
    </font>
    <font>
      <b/>
      <sz val="12"/>
      <color theme="1"/>
      <name val="Arial"/>
      <family val="2"/>
    </font>
    <font>
      <sz val="10"/>
      <color rgb="FF000000"/>
      <name val="Arial"/>
      <family val="2"/>
    </font>
    <font>
      <i/>
      <sz val="10"/>
      <color theme="1"/>
      <name val="Arial"/>
      <family val="2"/>
    </font>
    <font>
      <sz val="9"/>
      <color indexed="81"/>
      <name val="Arial"/>
      <family val="2"/>
    </font>
    <font>
      <i/>
      <sz val="10"/>
      <color indexed="8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6">
    <border>
      <left/>
      <right/>
      <top/>
      <bottom/>
      <diagonal/>
    </border>
    <border>
      <left/>
      <right/>
      <top/>
      <bottom style="thin">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bottom style="thin">
        <color auto="1"/>
      </bottom>
      <diagonal/>
    </border>
  </borders>
  <cellStyleXfs count="6">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xf numFmtId="9" fontId="7" fillId="0" borderId="0" applyFont="0" applyFill="0" applyBorder="0" applyAlignment="0" applyProtection="0"/>
  </cellStyleXfs>
  <cellXfs count="65">
    <xf numFmtId="0" fontId="0" fillId="0" borderId="0" xfId="0"/>
    <xf numFmtId="0" fontId="2" fillId="0" borderId="0" xfId="0" applyFont="1"/>
    <xf numFmtId="0" fontId="2" fillId="0" borderId="0" xfId="0" applyFont="1"/>
    <xf numFmtId="0" fontId="2" fillId="0"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5" fillId="2" borderId="0" xfId="4" applyFont="1" applyFill="1"/>
    <xf numFmtId="0" fontId="5" fillId="0" borderId="0" xfId="4" applyFont="1" applyFill="1"/>
    <xf numFmtId="164" fontId="2" fillId="0" borderId="2" xfId="2" applyNumberFormat="1" applyFont="1" applyFill="1" applyBorder="1" applyAlignment="1">
      <alignment horizontal="right"/>
    </xf>
    <xf numFmtId="1" fontId="2" fillId="0" borderId="2" xfId="2" applyNumberFormat="1" applyFont="1" applyFill="1" applyBorder="1" applyAlignment="1">
      <alignment horizontal="right"/>
    </xf>
    <xf numFmtId="0" fontId="2" fillId="0" borderId="4" xfId="2" applyFont="1" applyFill="1" applyBorder="1" applyAlignment="1">
      <alignment horizontal="right"/>
    </xf>
    <xf numFmtId="41" fontId="2" fillId="3" borderId="3" xfId="0" applyNumberFormat="1" applyFont="1" applyFill="1" applyBorder="1" applyAlignment="1">
      <alignment horizontal="right" wrapText="1"/>
    </xf>
    <xf numFmtId="41" fontId="2" fillId="3" borderId="1" xfId="0" applyNumberFormat="1" applyFont="1" applyFill="1" applyBorder="1" applyAlignment="1">
      <alignment horizontal="right" wrapText="1"/>
    </xf>
    <xf numFmtId="41" fontId="2" fillId="3" borderId="2" xfId="0" applyNumberFormat="1" applyFont="1" applyFill="1" applyBorder="1" applyAlignment="1">
      <alignment horizontal="right" wrapText="1"/>
    </xf>
    <xf numFmtId="3" fontId="2" fillId="0" borderId="3" xfId="2" applyNumberFormat="1" applyFont="1" applyFill="1" applyBorder="1" applyAlignment="1">
      <alignment horizontal="right"/>
    </xf>
    <xf numFmtId="0" fontId="2" fillId="0" borderId="3" xfId="2" applyFont="1" applyFill="1" applyBorder="1" applyAlignment="1">
      <alignment horizontal="right"/>
    </xf>
    <xf numFmtId="0" fontId="2" fillId="0" borderId="3" xfId="0" applyFont="1" applyBorder="1"/>
    <xf numFmtId="0" fontId="2" fillId="0" borderId="5" xfId="2" applyFont="1" applyFill="1" applyBorder="1" applyAlignment="1">
      <alignment horizontal="right"/>
    </xf>
    <xf numFmtId="164" fontId="2" fillId="0" borderId="3" xfId="2" applyNumberFormat="1" applyFont="1" applyFill="1" applyBorder="1" applyAlignment="1">
      <alignment horizontal="right"/>
    </xf>
    <xf numFmtId="20" fontId="2" fillId="0" borderId="3" xfId="2" quotePrefix="1" applyNumberFormat="1" applyFont="1" applyFill="1" applyBorder="1"/>
    <xf numFmtId="20" fontId="2" fillId="3" borderId="3" xfId="2" quotePrefix="1" applyNumberFormat="1" applyFont="1" applyFill="1" applyBorder="1" applyAlignment="1">
      <alignment horizontal="right"/>
    </xf>
    <xf numFmtId="0" fontId="6" fillId="0" borderId="0" xfId="4" applyFont="1" applyFill="1"/>
    <xf numFmtId="0" fontId="2" fillId="0" borderId="1" xfId="2" applyFont="1" applyFill="1" applyBorder="1" applyAlignment="1">
      <alignment horizontal="right"/>
    </xf>
    <xf numFmtId="0" fontId="2" fillId="0" borderId="2" xfId="2" applyFont="1" applyFill="1" applyBorder="1" applyAlignment="1">
      <alignment horizontal="right"/>
    </xf>
    <xf numFmtId="164" fontId="2" fillId="0" borderId="2" xfId="5" applyNumberFormat="1" applyFont="1" applyFill="1" applyBorder="1" applyAlignment="1">
      <alignment horizontal="right"/>
    </xf>
    <xf numFmtId="0" fontId="5" fillId="2" borderId="0" xfId="3" applyFont="1" applyFill="1"/>
    <xf numFmtId="0" fontId="6" fillId="2" borderId="0" xfId="3" applyFont="1" applyFill="1"/>
    <xf numFmtId="0" fontId="6" fillId="2" borderId="0" xfId="2" applyFont="1" applyFill="1" applyBorder="1"/>
    <xf numFmtId="0" fontId="2" fillId="2" borderId="2" xfId="2" applyFont="1" applyFill="1" applyBorder="1"/>
    <xf numFmtId="0" fontId="2" fillId="2" borderId="3" xfId="2" applyFont="1" applyFill="1" applyBorder="1"/>
    <xf numFmtId="0" fontId="2" fillId="2" borderId="1" xfId="2" applyFont="1" applyFill="1" applyBorder="1"/>
    <xf numFmtId="0" fontId="5" fillId="2" borderId="0" xfId="4" applyFont="1" applyFill="1" applyAlignment="1">
      <alignment horizontal="right" wrapText="1"/>
    </xf>
    <xf numFmtId="164" fontId="2" fillId="2" borderId="3" xfId="2" applyNumberFormat="1" applyFont="1" applyFill="1" applyBorder="1" applyAlignment="1">
      <alignment horizontal="right"/>
    </xf>
    <xf numFmtId="1" fontId="2" fillId="2" borderId="0" xfId="0" applyNumberFormat="1" applyFont="1" applyFill="1"/>
    <xf numFmtId="3" fontId="2" fillId="2" borderId="3" xfId="2" applyNumberFormat="1" applyFont="1" applyFill="1" applyBorder="1"/>
    <xf numFmtId="0" fontId="2" fillId="2" borderId="3" xfId="0" applyFont="1" applyFill="1" applyBorder="1"/>
    <xf numFmtId="0" fontId="2" fillId="2" borderId="5" xfId="0" applyFont="1" applyFill="1" applyBorder="1"/>
    <xf numFmtId="164" fontId="2" fillId="2" borderId="3" xfId="2" applyNumberFormat="1" applyFont="1" applyFill="1" applyBorder="1"/>
    <xf numFmtId="164" fontId="2" fillId="2" borderId="5" xfId="2" applyNumberFormat="1" applyFont="1" applyFill="1" applyBorder="1" applyAlignment="1">
      <alignment horizontal="right"/>
    </xf>
    <xf numFmtId="0" fontId="6" fillId="2" borderId="0" xfId="4" applyFont="1" applyFill="1"/>
    <xf numFmtId="164" fontId="2" fillId="2" borderId="2" xfId="2" applyNumberFormat="1" applyFont="1" applyFill="1" applyBorder="1"/>
    <xf numFmtId="0" fontId="11" fillId="0" borderId="0" xfId="0" applyFont="1" applyAlignment="1">
      <alignment wrapText="1"/>
    </xf>
    <xf numFmtId="0" fontId="1" fillId="0" borderId="0" xfId="0" applyFont="1"/>
    <xf numFmtId="0" fontId="7" fillId="0" borderId="0" xfId="0" applyFont="1" applyAlignment="1">
      <alignment wrapText="1"/>
    </xf>
    <xf numFmtId="0" fontId="7" fillId="0" borderId="0" xfId="0" applyFont="1"/>
    <xf numFmtId="0" fontId="7" fillId="0" borderId="0" xfId="0" applyFont="1" applyAlignment="1">
      <alignment vertical="top" wrapText="1"/>
    </xf>
    <xf numFmtId="0" fontId="12" fillId="0" borderId="0" xfId="3" applyFont="1" applyFill="1" applyAlignment="1">
      <alignment wrapText="1"/>
    </xf>
    <xf numFmtId="0" fontId="12" fillId="0" borderId="0" xfId="3" applyFont="1" applyFill="1"/>
    <xf numFmtId="0" fontId="7" fillId="0" borderId="0" xfId="3" applyFont="1" applyFill="1" applyAlignment="1">
      <alignment wrapText="1"/>
    </xf>
    <xf numFmtId="0" fontId="10" fillId="0" borderId="0" xfId="3" applyFont="1" applyFill="1"/>
    <xf numFmtId="0" fontId="7" fillId="0" borderId="0" xfId="2" applyFont="1" applyFill="1" applyBorder="1" applyAlignment="1">
      <alignment wrapText="1"/>
    </xf>
    <xf numFmtId="0" fontId="10" fillId="0" borderId="0" xfId="2" applyFont="1" applyFill="1" applyBorder="1"/>
    <xf numFmtId="0" fontId="7" fillId="0" borderId="2" xfId="2" applyFont="1" applyFill="1" applyBorder="1" applyAlignment="1">
      <alignment wrapText="1"/>
    </xf>
    <xf numFmtId="0" fontId="7" fillId="0" borderId="2" xfId="2" applyFont="1" applyFill="1" applyBorder="1"/>
    <xf numFmtId="0" fontId="7" fillId="0" borderId="3" xfId="2" applyFont="1" applyFill="1" applyBorder="1" applyAlignment="1">
      <alignment wrapText="1"/>
    </xf>
    <xf numFmtId="0" fontId="7" fillId="0" borderId="3" xfId="2" applyFont="1" applyFill="1" applyBorder="1"/>
    <xf numFmtId="0" fontId="7" fillId="0" borderId="3" xfId="0" applyFont="1" applyBorder="1" applyAlignment="1">
      <alignment wrapText="1"/>
    </xf>
    <xf numFmtId="0" fontId="7" fillId="0" borderId="3" xfId="0" applyFont="1" applyBorder="1"/>
    <xf numFmtId="0" fontId="7" fillId="0" borderId="5" xfId="0" applyFont="1" applyBorder="1" applyAlignment="1">
      <alignment wrapText="1"/>
    </xf>
    <xf numFmtId="0" fontId="7" fillId="0" borderId="5" xfId="0" applyFont="1" applyBorder="1"/>
    <xf numFmtId="0" fontId="2" fillId="0" borderId="3" xfId="2" applyFont="1" applyFill="1" applyBorder="1" applyAlignment="1">
      <alignment wrapText="1"/>
    </xf>
    <xf numFmtId="0" fontId="7" fillId="0" borderId="1" xfId="2" applyFont="1" applyFill="1" applyBorder="1" applyAlignment="1">
      <alignment wrapText="1"/>
    </xf>
    <xf numFmtId="0" fontId="7" fillId="0" borderId="1" xfId="2" applyFont="1" applyFill="1" applyBorder="1"/>
    <xf numFmtId="164" fontId="2" fillId="0" borderId="1" xfId="2" applyNumberFormat="1" applyFont="1" applyFill="1" applyBorder="1" applyAlignment="1">
      <alignment horizontal="right"/>
    </xf>
  </cellXfs>
  <cellStyles count="6">
    <cellStyle name="Jahre" xfId="4" xr:uid="{3F0761D1-4C85-434A-AFE1-5BE63849FBD9}"/>
    <cellStyle name="Prozent" xfId="5" builtinId="5"/>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twoCellAnchor>
    <xdr:from>
      <xdr:col>1</xdr:col>
      <xdr:colOff>411541</xdr:colOff>
      <xdr:row>1</xdr:row>
      <xdr:rowOff>154296</xdr:rowOff>
    </xdr:from>
    <xdr:to>
      <xdr:col>3</xdr:col>
      <xdr:colOff>552450</xdr:colOff>
      <xdr:row>3</xdr:row>
      <xdr:rowOff>8283</xdr:rowOff>
    </xdr:to>
    <xdr:sp macro="" textlink="">
      <xdr:nvSpPr>
        <xdr:cNvPr id="7" name="Textfeld 6">
          <a:extLst>
            <a:ext uri="{FF2B5EF4-FFF2-40B4-BE49-F238E27FC236}">
              <a16:creationId xmlns:a16="http://schemas.microsoft.com/office/drawing/2014/main" id="{F49CCA0D-FA4B-4457-9A02-820BF51B7D6B}"/>
            </a:ext>
          </a:extLst>
        </xdr:cNvPr>
        <xdr:cNvSpPr txBox="1"/>
      </xdr:nvSpPr>
      <xdr:spPr>
        <a:xfrm>
          <a:off x="4793041" y="487671"/>
          <a:ext cx="2169734" cy="835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Abkürzungen</a:t>
          </a:r>
          <a:br>
            <a:rPr lang="de-CH" sz="1100" b="1">
              <a:latin typeface="Arial" panose="020B0604020202020204" pitchFamily="34" charset="0"/>
              <a:cs typeface="Arial" panose="020B0604020202020204" pitchFamily="34" charset="0"/>
            </a:rPr>
          </a:br>
          <a:endParaRPr lang="de-CH" sz="400" b="0" i="0" baseline="0">
            <a:latin typeface="Arial" panose="020B0604020202020204" pitchFamily="34" charset="0"/>
            <a:cs typeface="Arial" panose="020B0604020202020204" pitchFamily="34" charset="0"/>
          </a:endParaRPr>
        </a:p>
        <a:p>
          <a:r>
            <a:rPr kumimoji="0" lang="de-CH"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BG </a:t>
          </a:r>
          <a:r>
            <a:rPr kumimoji="0" lang="de-CH"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Beschäftigungsgrad</a:t>
          </a:r>
          <a:br>
            <a:rPr lang="de-CH" sz="900" b="1"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EOY </a:t>
          </a:r>
          <a:r>
            <a:rPr lang="de-CH" sz="900" b="0" baseline="0">
              <a:latin typeface="Arial" panose="020B0604020202020204" pitchFamily="34" charset="0"/>
              <a:cs typeface="Arial" panose="020B0604020202020204" pitchFamily="34" charset="0"/>
            </a:rPr>
            <a:t>per Jahresende (end of year)</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FTE</a:t>
          </a:r>
          <a:r>
            <a:rPr lang="de-CH" sz="900" b="0" baseline="0">
              <a:latin typeface="Arial" panose="020B0604020202020204" pitchFamily="34" charset="0"/>
              <a:cs typeface="Arial" panose="020B0604020202020204" pitchFamily="34" charset="0"/>
            </a:rPr>
            <a:t> Vollzeitstelle (full time equivalent)</a:t>
          </a:r>
        </a:p>
        <a:p>
          <a:r>
            <a:rPr lang="de-CH" sz="900" b="1" baseline="0">
              <a:latin typeface="Arial" panose="020B0604020202020204" pitchFamily="34" charset="0"/>
              <a:cs typeface="Arial" panose="020B0604020202020204" pitchFamily="34" charset="0"/>
            </a:rPr>
            <a:t>HC</a:t>
          </a:r>
          <a:r>
            <a:rPr lang="de-CH" sz="900" b="0" baseline="0">
              <a:latin typeface="Arial" panose="020B0604020202020204" pitchFamily="34" charset="0"/>
              <a:cs typeface="Arial" panose="020B0604020202020204" pitchFamily="34" charset="0"/>
            </a:rPr>
            <a:t> Mitarbeiterzahl (headcount</a:t>
          </a:r>
          <a:r>
            <a:rPr lang="de-CH" sz="900" b="0" baseline="0"/>
            <a:t>) </a:t>
          </a:r>
        </a:p>
      </xdr:txBody>
    </xdr:sp>
    <xdr:clientData/>
  </xdr:twoCellAnchor>
  <xdr:twoCellAnchor>
    <xdr:from>
      <xdr:col>2</xdr:col>
      <xdr:colOff>1966</xdr:colOff>
      <xdr:row>1</xdr:row>
      <xdr:rowOff>154296</xdr:rowOff>
    </xdr:from>
    <xdr:to>
      <xdr:col>4</xdr:col>
      <xdr:colOff>766366</xdr:colOff>
      <xdr:row>5</xdr:row>
      <xdr:rowOff>19050</xdr:rowOff>
    </xdr:to>
    <xdr:sp macro="" textlink="">
      <xdr:nvSpPr>
        <xdr:cNvPr id="9" name="Textfeld 8">
          <a:extLst>
            <a:ext uri="{FF2B5EF4-FFF2-40B4-BE49-F238E27FC236}">
              <a16:creationId xmlns:a16="http://schemas.microsoft.com/office/drawing/2014/main" id="{BA677D61-2EDC-474A-B733-4A4137CAC6E4}"/>
            </a:ext>
          </a:extLst>
        </xdr:cNvPr>
        <xdr:cNvSpPr txBox="1"/>
      </xdr:nvSpPr>
      <xdr:spPr>
        <a:xfrm>
          <a:off x="4764466" y="487671"/>
          <a:ext cx="2593200" cy="1169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latin typeface="Arial" panose="020B0604020202020204" pitchFamily="34" charset="0"/>
              <a:cs typeface="Arial" panose="020B0604020202020204" pitchFamily="34" charset="0"/>
            </a:rPr>
            <a:t>Abbreviazioni</a:t>
          </a:r>
        </a:p>
        <a:p>
          <a:endParaRPr/>
        </a:p>
        <a:p>
          <a:pPr eaLnBrk="1" fontAlgn="auto" latinLnBrk="0" hangingPunct="1"/>
          <a:r>
            <a:rPr lang="it-IT" sz="1100" b="1" baseline="0">
              <a:solidFill>
                <a:schemeClr val="dk1"/>
              </a:solidFill>
              <a:effectLst/>
              <a:latin typeface="+mn-lt"/>
              <a:ea typeface="+mn-ea"/>
              <a:cs typeface="+mn-cs"/>
            </a:rPr>
            <a:t>Coll.</a:t>
          </a:r>
          <a:r>
            <a:rPr lang="it-IT" sz="1100" b="0" baseline="0">
              <a:solidFill>
                <a:schemeClr val="dk1"/>
              </a:solidFill>
              <a:effectLst/>
              <a:latin typeface="+mn-lt"/>
              <a:ea typeface="+mn-ea"/>
              <a:cs typeface="+mn-cs"/>
            </a:rPr>
            <a:t> Collaboratore/-trice</a:t>
          </a:r>
          <a:endParaRPr lang="de-CH" sz="900">
            <a:effectLst/>
          </a:endParaRPr>
        </a:p>
        <a:p>
          <a:r>
            <a:rPr lang="it-IT" sz="900" b="1" baseline="0">
              <a:latin typeface="Arial" panose="020B0604020202020204" pitchFamily="34" charset="0"/>
              <a:ea typeface="+mn-ea"/>
              <a:cs typeface="Arial" panose="020B0604020202020204" pitchFamily="34" charset="0"/>
            </a:rPr>
            <a:t>FTE</a:t>
          </a:r>
          <a:r>
            <a:rPr lang="it-IT" sz="900" b="0" baseline="0">
              <a:latin typeface="Arial" panose="020B0604020202020204" pitchFamily="34" charset="0"/>
              <a:ea typeface="+mn-ea"/>
              <a:cs typeface="Arial" panose="020B0604020202020204" pitchFamily="34" charset="0"/>
            </a:rPr>
            <a:t> Posto di lavoro a tempo pieno </a:t>
          </a:r>
          <a:br>
            <a:rPr lang="it-IT" sz="900" b="0" baseline="0">
              <a:latin typeface="Arial" panose="020B0604020202020204" pitchFamily="34" charset="0"/>
              <a:ea typeface="+mn-ea"/>
              <a:cs typeface="Arial" panose="020B0604020202020204" pitchFamily="34" charset="0"/>
            </a:rPr>
          </a:br>
          <a:r>
            <a:rPr lang="it-IT" sz="900" b="0" i="1" baseline="0">
              <a:latin typeface="Arial" panose="020B0604020202020204" pitchFamily="34" charset="0"/>
              <a:ea typeface="+mn-ea"/>
              <a:cs typeface="Arial" panose="020B0604020202020204" pitchFamily="34" charset="0"/>
            </a:rPr>
            <a:t>(full time equivalent)</a:t>
          </a:r>
        </a:p>
        <a:p>
          <a:pPr marL="0" marR="0" lvl="0" indent="0" defTabSz="914400" eaLnBrk="1" fontAlgn="auto" latinLnBrk="0" hangingPunct="1">
            <a:lnSpc>
              <a:spcPct val="100000"/>
            </a:lnSpc>
            <a:spcBef>
              <a:spcPts val="0"/>
            </a:spcBef>
            <a:spcAft>
              <a:spcPts val="0"/>
            </a:spcAft>
            <a:buClrTx/>
            <a:buSzTx/>
            <a:buFontTx/>
            <a:buNone/>
            <a:tabLst/>
            <a:defRPr/>
          </a:pPr>
          <a:r>
            <a:rPr lang="it-IT" sz="1100" b="1">
              <a:solidFill>
                <a:schemeClr val="dk1"/>
              </a:solidFill>
              <a:effectLst/>
              <a:latin typeface="+mn-lt"/>
              <a:ea typeface="+mn-ea"/>
              <a:cs typeface="+mn-cs"/>
            </a:rPr>
            <a:t>FS</a:t>
          </a:r>
          <a:r>
            <a:rPr lang="it-IT" sz="1100" b="1" baseline="0">
              <a:solidFill>
                <a:schemeClr val="dk1"/>
              </a:solidFill>
              <a:effectLst/>
              <a:latin typeface="+mn-lt"/>
              <a:ea typeface="+mn-ea"/>
              <a:cs typeface="+mn-cs"/>
            </a:rPr>
            <a:t> </a:t>
          </a:r>
          <a:r>
            <a:rPr lang="it-IT" sz="1100" b="0" baseline="0">
              <a:solidFill>
                <a:schemeClr val="dk1"/>
              </a:solidFill>
              <a:effectLst/>
              <a:latin typeface="+mn-lt"/>
              <a:ea typeface="+mn-ea"/>
              <a:cs typeface="+mn-cs"/>
            </a:rPr>
            <a:t>Fascia salariale</a:t>
          </a:r>
          <a:endParaRPr lang="de-CH" sz="900">
            <a:effectLst/>
          </a:endParaRPr>
        </a:p>
        <a:p>
          <a:endParaRPr lang="it-IT" sz="900" b="0" i="1" baseline="0">
            <a:latin typeface="Arial" panose="020B0604020202020204" pitchFamily="34" charset="0"/>
            <a:ea typeface="+mn-ea"/>
            <a:cs typeface="Arial" panose="020B0604020202020204" pitchFamily="34" charset="0"/>
          </a:endParaRPr>
        </a:p>
        <a:p>
          <a:endParaRPr lang="it-IT" sz="900" b="0" baseline="0">
            <a:latin typeface="Arial" panose="020B0604020202020204" pitchFamily="34" charset="0"/>
            <a:cs typeface="Arial" panose="020B0604020202020204" pitchFamily="34" charset="0"/>
          </a:endParaRPr>
        </a:p>
        <a:p>
          <a:endParaRPr/>
        </a:p>
      </xdr:txBody>
    </xdr:sp>
    <xdr:clientData/>
  </xdr:twoCellAnchor>
  <xdr:twoCellAnchor>
    <xdr:from>
      <xdr:col>4</xdr:col>
      <xdr:colOff>542925</xdr:colOff>
      <xdr:row>2</xdr:row>
      <xdr:rowOff>95250</xdr:rowOff>
    </xdr:from>
    <xdr:to>
      <xdr:col>6</xdr:col>
      <xdr:colOff>764365</xdr:colOff>
      <xdr:row>3</xdr:row>
      <xdr:rowOff>152400</xdr:rowOff>
    </xdr:to>
    <xdr:sp macro="" textlink="">
      <xdr:nvSpPr>
        <xdr:cNvPr id="10" name="Textfeld 9">
          <a:extLst>
            <a:ext uri="{FF2B5EF4-FFF2-40B4-BE49-F238E27FC236}">
              <a16:creationId xmlns:a16="http://schemas.microsoft.com/office/drawing/2014/main" id="{E8991283-B12F-4D20-9345-844B3886D897}"/>
            </a:ext>
          </a:extLst>
        </xdr:cNvPr>
        <xdr:cNvSpPr txBox="1"/>
      </xdr:nvSpPr>
      <xdr:spPr>
        <a:xfrm>
          <a:off x="7134225" y="590550"/>
          <a:ext cx="2050240"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br>
            <a:rPr lang="it-IT" sz="400" b="0">
              <a:solidFill>
                <a:schemeClr val="dk1"/>
              </a:solidFill>
              <a:latin typeface="Arial" panose="020B0604020202020204" pitchFamily="34" charset="0"/>
              <a:ea typeface="+mn-ea"/>
              <a:cs typeface="Arial" panose="020B0604020202020204" pitchFamily="34" charset="0"/>
            </a:rPr>
          </a:br>
          <a:br>
            <a:rPr lang="it-IT" sz="400" b="0">
              <a:solidFill>
                <a:schemeClr val="dk1"/>
              </a:solidFill>
              <a:latin typeface="Arial" panose="020B0604020202020204" pitchFamily="34" charset="0"/>
              <a:ea typeface="+mn-ea"/>
              <a:cs typeface="Arial" panose="020B0604020202020204" pitchFamily="34" charset="0"/>
            </a:rPr>
          </a:br>
          <a:br>
            <a:rPr lang="it-IT" sz="400" b="0">
              <a:solidFill>
                <a:schemeClr val="dk1"/>
              </a:solidFill>
              <a:latin typeface="Arial" panose="020B0604020202020204" pitchFamily="34" charset="0"/>
              <a:ea typeface="+mn-ea"/>
              <a:cs typeface="Arial" panose="020B0604020202020204" pitchFamily="34" charset="0"/>
            </a:rPr>
          </a:br>
          <a:r>
            <a:rPr lang="it-IT" sz="1100" b="1" baseline="0">
              <a:solidFill>
                <a:schemeClr val="dk1"/>
              </a:solidFill>
              <a:effectLst/>
              <a:latin typeface="+mn-lt"/>
              <a:ea typeface="+mn-ea"/>
              <a:cs typeface="+mn-cs"/>
            </a:rPr>
            <a:t>HC</a:t>
          </a:r>
          <a:r>
            <a:rPr lang="it-IT" sz="1100" b="0" baseline="0">
              <a:solidFill>
                <a:schemeClr val="dk1"/>
              </a:solidFill>
              <a:effectLst/>
              <a:latin typeface="+mn-lt"/>
              <a:ea typeface="+mn-ea"/>
              <a:cs typeface="+mn-cs"/>
            </a:rPr>
            <a:t> Numero di collaboratori e collaboratrici </a:t>
          </a:r>
          <a:r>
            <a:rPr lang="it-IT" sz="1100" b="0" i="1" baseline="0">
              <a:solidFill>
                <a:schemeClr val="dk1"/>
              </a:solidFill>
              <a:effectLst/>
              <a:latin typeface="+mn-lt"/>
              <a:ea typeface="+mn-ea"/>
              <a:cs typeface="+mn-cs"/>
            </a:rPr>
            <a:t>(headcount)</a:t>
          </a:r>
          <a:r>
            <a:rPr lang="it-IT" sz="1100" b="0" baseline="0">
              <a:solidFill>
                <a:schemeClr val="dk1"/>
              </a:solidFill>
              <a:effectLst/>
              <a:latin typeface="+mn-lt"/>
              <a:ea typeface="+mn-ea"/>
              <a:cs typeface="+mn-cs"/>
            </a:rPr>
            <a:t> </a:t>
          </a:r>
          <a:br>
            <a:rPr lang="it-IT" sz="1100" b="0" baseline="0">
              <a:solidFill>
                <a:schemeClr val="dk1"/>
              </a:solidFill>
              <a:effectLst/>
              <a:latin typeface="+mn-lt"/>
              <a:ea typeface="+mn-ea"/>
              <a:cs typeface="+mn-cs"/>
            </a:rPr>
          </a:br>
          <a:r>
            <a:rPr lang="it-IT" sz="1100" b="1" baseline="0">
              <a:solidFill>
                <a:schemeClr val="dk1"/>
              </a:solidFill>
              <a:effectLst/>
              <a:latin typeface="+mn-lt"/>
              <a:ea typeface="+mn-ea"/>
              <a:cs typeface="+mn-cs"/>
            </a:rPr>
            <a:t>Ø</a:t>
          </a:r>
          <a:r>
            <a:rPr lang="it-IT" sz="1100" b="0" baseline="0">
              <a:solidFill>
                <a:schemeClr val="dk1"/>
              </a:solidFill>
              <a:effectLst/>
              <a:latin typeface="+mn-lt"/>
              <a:ea typeface="+mn-ea"/>
              <a:cs typeface="+mn-cs"/>
            </a:rPr>
            <a:t> </a:t>
          </a:r>
          <a:r>
            <a:rPr lang="it-IT" sz="1100">
              <a:solidFill>
                <a:schemeClr val="dk1"/>
              </a:solidFill>
              <a:effectLst/>
              <a:latin typeface="+mn-lt"/>
              <a:ea typeface="+mn-ea"/>
              <a:cs typeface="+mn-cs"/>
            </a:rPr>
            <a:t>Media</a:t>
          </a:r>
          <a:endParaRPr lang="de-CH"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800">
            <a:effectLst/>
          </a:endParaRPr>
        </a:p>
        <a:p>
          <a:pPr marL="0" marR="0" lvl="0" indent="0" defTabSz="914400" eaLnBrk="1" fontAlgn="auto" latinLnBrk="0" hangingPunct="1">
            <a:lnSpc>
              <a:spcPct val="100000"/>
            </a:lnSpc>
            <a:spcBef>
              <a:spcPts val="0"/>
            </a:spcBef>
            <a:spcAft>
              <a:spcPts val="0"/>
            </a:spcAft>
            <a:buClrTx/>
            <a:buSzTx/>
            <a:buFontTx/>
            <a:buNone/>
            <a:tabLst/>
            <a:defRPr/>
          </a:pPr>
          <a:br>
            <a:rPr lang="it-IT" sz="400" b="0">
              <a:solidFill>
                <a:schemeClr val="dk1"/>
              </a:solidFill>
              <a:latin typeface="Arial" panose="020B0604020202020204" pitchFamily="34" charset="0"/>
              <a:ea typeface="+mn-ea"/>
              <a:cs typeface="Arial" panose="020B0604020202020204" pitchFamily="34" charset="0"/>
            </a:rPr>
          </a:br>
          <a:endParaRPr lang="it-IT" sz="400" b="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it-IT" sz="900" b="1"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I83"/>
  <sheetViews>
    <sheetView showGridLines="0" tabSelected="1" zoomScaleNormal="100" workbookViewId="0">
      <selection activeCell="K2" sqref="K2"/>
    </sheetView>
  </sheetViews>
  <sheetFormatPr baseColWidth="10" defaultRowHeight="12.75"/>
  <cols>
    <col min="1" max="1" width="65.7109375" style="1" customWidth="1"/>
    <col min="2" max="2" width="5.7109375" customWidth="1"/>
    <col min="3" max="10" width="13.7109375" customWidth="1"/>
  </cols>
  <sheetData>
    <row r="1" spans="1:9" ht="26.25">
      <c r="A1" s="42" t="s">
        <v>8</v>
      </c>
      <c r="B1" s="43"/>
      <c r="C1" s="2"/>
      <c r="D1" s="2"/>
      <c r="E1" s="2"/>
      <c r="F1" s="2"/>
      <c r="G1" s="2"/>
      <c r="H1" s="2"/>
      <c r="I1" s="2"/>
    </row>
    <row r="2" spans="1:9">
      <c r="A2" s="44"/>
      <c r="B2" s="45"/>
      <c r="C2" s="2"/>
      <c r="D2" s="2"/>
      <c r="E2" s="2"/>
      <c r="F2" s="2"/>
      <c r="G2" s="2"/>
      <c r="H2" s="2"/>
      <c r="I2" s="2"/>
    </row>
    <row r="3" spans="1:9" ht="64.5" customHeight="1">
      <c r="A3" s="46" t="s">
        <v>9</v>
      </c>
      <c r="B3" s="45"/>
      <c r="C3" s="2"/>
      <c r="D3" s="2"/>
      <c r="E3" s="2"/>
      <c r="F3" s="2"/>
      <c r="G3" s="2"/>
      <c r="H3" s="2"/>
      <c r="I3" s="2"/>
    </row>
    <row r="4" spans="1:9">
      <c r="A4" s="46"/>
      <c r="B4" s="45"/>
      <c r="C4" s="2"/>
      <c r="D4" s="2"/>
      <c r="E4" s="2"/>
      <c r="F4" s="2"/>
      <c r="G4" s="2"/>
      <c r="H4" s="2"/>
      <c r="I4" s="2"/>
    </row>
    <row r="5" spans="1:9">
      <c r="A5" s="46"/>
      <c r="B5" s="45"/>
      <c r="C5" s="2"/>
      <c r="D5" s="2"/>
      <c r="E5" s="2"/>
      <c r="F5" s="2"/>
      <c r="G5" s="2"/>
      <c r="H5" s="2"/>
      <c r="I5" s="2"/>
    </row>
    <row r="6" spans="1:9">
      <c r="A6" s="46"/>
      <c r="B6" s="45"/>
      <c r="C6" s="2"/>
      <c r="D6" s="2"/>
      <c r="E6" s="2"/>
      <c r="F6" s="2"/>
      <c r="G6" s="2"/>
      <c r="H6" s="2"/>
      <c r="I6" s="2"/>
    </row>
    <row r="7" spans="1:9" ht="15.75">
      <c r="A7" s="47" t="s">
        <v>10</v>
      </c>
      <c r="B7" s="48"/>
      <c r="C7" s="26">
        <v>2022</v>
      </c>
      <c r="D7" s="8">
        <v>2021</v>
      </c>
      <c r="E7" s="8">
        <v>2020</v>
      </c>
      <c r="F7" s="8">
        <v>2019</v>
      </c>
      <c r="G7" s="8">
        <v>2018</v>
      </c>
      <c r="H7" s="32" t="s">
        <v>58</v>
      </c>
      <c r="I7" s="8">
        <v>2017</v>
      </c>
    </row>
    <row r="8" spans="1:9">
      <c r="A8" s="49" t="s">
        <v>11</v>
      </c>
      <c r="B8" s="50"/>
      <c r="C8" s="27"/>
      <c r="D8" s="2"/>
      <c r="E8" s="2"/>
      <c r="F8" s="2"/>
      <c r="G8" s="2"/>
      <c r="H8" s="4"/>
      <c r="I8" s="2"/>
    </row>
    <row r="9" spans="1:9">
      <c r="A9" s="51"/>
      <c r="B9" s="52" t="s">
        <v>12</v>
      </c>
      <c r="C9" s="28"/>
      <c r="D9" s="2"/>
      <c r="E9" s="2"/>
      <c r="F9" s="2"/>
      <c r="G9" s="2"/>
      <c r="H9" s="4"/>
      <c r="I9" s="2"/>
    </row>
    <row r="10" spans="1:9">
      <c r="A10" s="62" t="s">
        <v>13</v>
      </c>
      <c r="B10" s="63" t="s">
        <v>5</v>
      </c>
      <c r="C10" s="5">
        <v>517.6</v>
      </c>
      <c r="D10" s="64">
        <v>517.6</v>
      </c>
      <c r="E10" s="64">
        <v>517.6</v>
      </c>
      <c r="F10" s="64">
        <v>517.6</v>
      </c>
      <c r="G10" s="64">
        <v>481</v>
      </c>
      <c r="H10" s="39">
        <f>AVERAGE(C10:G10)</f>
        <v>510.28000000000003</v>
      </c>
      <c r="I10" s="64">
        <v>481</v>
      </c>
    </row>
    <row r="11" spans="1:9" ht="25.5">
      <c r="A11" s="53" t="s">
        <v>14</v>
      </c>
      <c r="B11" s="54" t="s">
        <v>4</v>
      </c>
      <c r="C11" s="6" t="s">
        <v>0</v>
      </c>
      <c r="D11" s="9">
        <v>55.4</v>
      </c>
      <c r="E11" s="9">
        <v>53.7</v>
      </c>
      <c r="F11" s="9">
        <v>53.9</v>
      </c>
      <c r="G11" s="9">
        <v>52.2</v>
      </c>
      <c r="H11" s="33">
        <f t="shared" ref="H11:H17" si="0">AVERAGE(C11:G11)</f>
        <v>53.8</v>
      </c>
      <c r="I11" s="9">
        <v>54.4</v>
      </c>
    </row>
    <row r="12" spans="1:9" ht="25.5">
      <c r="A12" s="53" t="s">
        <v>15</v>
      </c>
      <c r="B12" s="54" t="s">
        <v>4</v>
      </c>
      <c r="C12" s="6" t="s">
        <v>0</v>
      </c>
      <c r="D12" s="9">
        <v>18.100000000000001</v>
      </c>
      <c r="E12" s="9">
        <v>17.5</v>
      </c>
      <c r="F12" s="9">
        <v>18.100000000000001</v>
      </c>
      <c r="G12" s="9">
        <v>18.100000000000001</v>
      </c>
      <c r="H12" s="33">
        <f t="shared" si="0"/>
        <v>17.950000000000003</v>
      </c>
      <c r="I12" s="9">
        <v>18.399999999999999</v>
      </c>
    </row>
    <row r="13" spans="1:9">
      <c r="A13" s="53" t="s">
        <v>16</v>
      </c>
      <c r="B13" s="54" t="s">
        <v>4</v>
      </c>
      <c r="C13" s="29">
        <v>95.5</v>
      </c>
      <c r="D13" s="9">
        <v>94.1</v>
      </c>
      <c r="E13" s="9">
        <v>92.3</v>
      </c>
      <c r="F13" s="9">
        <v>89.8</v>
      </c>
      <c r="G13" s="9">
        <v>97.3</v>
      </c>
      <c r="H13" s="33">
        <f t="shared" si="0"/>
        <v>93.8</v>
      </c>
      <c r="I13" s="9">
        <v>96.8</v>
      </c>
    </row>
    <row r="14" spans="1:9">
      <c r="A14" s="53" t="s">
        <v>17</v>
      </c>
      <c r="B14" s="54" t="s">
        <v>5</v>
      </c>
      <c r="C14" s="29">
        <v>539</v>
      </c>
      <c r="D14" s="10">
        <v>519</v>
      </c>
      <c r="E14" s="10">
        <v>501</v>
      </c>
      <c r="F14" s="10">
        <v>488</v>
      </c>
      <c r="G14" s="10">
        <v>493</v>
      </c>
      <c r="H14" s="33">
        <f t="shared" si="0"/>
        <v>508</v>
      </c>
      <c r="I14" s="10">
        <v>492</v>
      </c>
    </row>
    <row r="15" spans="1:9">
      <c r="A15" s="53" t="s">
        <v>18</v>
      </c>
      <c r="B15" s="54" t="s">
        <v>5</v>
      </c>
      <c r="C15" s="29">
        <v>45</v>
      </c>
      <c r="D15" s="10">
        <v>31</v>
      </c>
      <c r="E15" s="10">
        <v>23</v>
      </c>
      <c r="F15" s="10">
        <v>23</v>
      </c>
      <c r="G15" s="10">
        <v>25</v>
      </c>
      <c r="H15" s="33">
        <f t="shared" si="0"/>
        <v>29.4</v>
      </c>
      <c r="I15" s="10">
        <v>26</v>
      </c>
    </row>
    <row r="16" spans="1:9">
      <c r="A16" s="53" t="s">
        <v>19</v>
      </c>
      <c r="B16" s="54" t="s">
        <v>6</v>
      </c>
      <c r="C16" s="29">
        <v>594</v>
      </c>
      <c r="D16" s="10">
        <v>571</v>
      </c>
      <c r="E16" s="10">
        <v>549</v>
      </c>
      <c r="F16" s="10">
        <v>536</v>
      </c>
      <c r="G16" s="10">
        <v>537</v>
      </c>
      <c r="H16" s="33">
        <f t="shared" si="0"/>
        <v>557.4</v>
      </c>
      <c r="I16" s="10">
        <v>534</v>
      </c>
    </row>
    <row r="17" spans="1:9">
      <c r="A17" s="53" t="s">
        <v>18</v>
      </c>
      <c r="B17" s="54" t="s">
        <v>6</v>
      </c>
      <c r="C17" s="29">
        <v>36</v>
      </c>
      <c r="D17" s="10">
        <v>36</v>
      </c>
      <c r="E17" s="10">
        <v>27</v>
      </c>
      <c r="F17" s="10">
        <v>28</v>
      </c>
      <c r="G17" s="10">
        <v>29</v>
      </c>
      <c r="H17" s="33">
        <f t="shared" si="0"/>
        <v>31.2</v>
      </c>
      <c r="I17" s="10">
        <v>32</v>
      </c>
    </row>
    <row r="18" spans="1:9">
      <c r="A18" s="44"/>
      <c r="B18" s="45"/>
      <c r="C18" s="2"/>
      <c r="D18" s="11"/>
      <c r="E18" s="11"/>
      <c r="F18" s="11"/>
      <c r="G18" s="11"/>
      <c r="H18" s="11"/>
      <c r="I18" s="11"/>
    </row>
    <row r="19" spans="1:9">
      <c r="A19" s="44"/>
      <c r="B19" s="45"/>
      <c r="C19" s="2"/>
      <c r="D19" s="3"/>
      <c r="E19" s="3"/>
      <c r="F19" s="3"/>
      <c r="G19" s="3"/>
      <c r="H19" s="3"/>
      <c r="I19" s="3"/>
    </row>
    <row r="20" spans="1:9">
      <c r="A20" s="44"/>
      <c r="B20" s="45"/>
      <c r="C20" s="2"/>
      <c r="D20" s="3"/>
      <c r="E20" s="3"/>
      <c r="F20" s="3"/>
      <c r="G20" s="3"/>
      <c r="H20" s="3"/>
      <c r="I20" s="3"/>
    </row>
    <row r="21" spans="1:9">
      <c r="A21" s="44"/>
      <c r="B21" s="45"/>
      <c r="C21" s="2"/>
      <c r="D21" s="3"/>
      <c r="E21" s="3"/>
      <c r="F21" s="3"/>
      <c r="G21" s="3"/>
      <c r="H21" s="3"/>
      <c r="I21" s="3"/>
    </row>
    <row r="22" spans="1:9" ht="15.75">
      <c r="A22" s="47" t="s">
        <v>20</v>
      </c>
      <c r="B22" s="48"/>
      <c r="C22" s="7">
        <f>C$7</f>
        <v>2022</v>
      </c>
      <c r="D22" s="8">
        <f>D$7</f>
        <v>2021</v>
      </c>
      <c r="E22" s="8">
        <f>E$7</f>
        <v>2020</v>
      </c>
      <c r="F22" s="8">
        <f>F$7</f>
        <v>2019</v>
      </c>
      <c r="G22" s="8">
        <f>$G$7</f>
        <v>2018</v>
      </c>
      <c r="H22" s="32" t="str">
        <f>$H$7</f>
        <v>Ø 5 anni</v>
      </c>
      <c r="I22" s="8">
        <f>$I$7</f>
        <v>2017</v>
      </c>
    </row>
    <row r="23" spans="1:9">
      <c r="A23" s="49" t="str">
        <f>A$8</f>
        <v>in tutta la FINMA, a fine anno</v>
      </c>
      <c r="B23" s="50"/>
      <c r="C23" s="27"/>
      <c r="D23" s="2"/>
      <c r="E23" s="2"/>
      <c r="F23" s="2"/>
      <c r="G23" s="2"/>
      <c r="H23" s="4"/>
      <c r="I23" s="2"/>
    </row>
    <row r="24" spans="1:9" ht="15.75">
      <c r="A24" s="47"/>
      <c r="B24" s="52" t="str">
        <f>$B$9</f>
        <v>Unità</v>
      </c>
      <c r="C24" s="28"/>
      <c r="D24" s="2"/>
      <c r="E24" s="2"/>
      <c r="F24" s="2"/>
      <c r="G24" s="2"/>
      <c r="H24" s="34"/>
      <c r="I24" s="2"/>
    </row>
    <row r="25" spans="1:9">
      <c r="A25" s="53" t="s">
        <v>21</v>
      </c>
      <c r="B25" s="54" t="s">
        <v>6</v>
      </c>
      <c r="C25" s="30">
        <v>76</v>
      </c>
      <c r="D25" s="12">
        <v>70</v>
      </c>
      <c r="E25" s="12">
        <v>70</v>
      </c>
      <c r="F25" s="12">
        <v>59</v>
      </c>
      <c r="G25" s="12">
        <v>51</v>
      </c>
      <c r="H25" s="33">
        <f>AVERAGE(C25:G25)</f>
        <v>65.2</v>
      </c>
      <c r="I25" s="12">
        <v>70</v>
      </c>
    </row>
    <row r="26" spans="1:9">
      <c r="A26" s="53" t="s">
        <v>22</v>
      </c>
      <c r="B26" s="54" t="s">
        <v>4</v>
      </c>
      <c r="C26" s="31">
        <v>41</v>
      </c>
      <c r="D26" s="13">
        <v>43</v>
      </c>
      <c r="E26" s="13">
        <v>56</v>
      </c>
      <c r="F26" s="13">
        <v>46</v>
      </c>
      <c r="G26" s="13">
        <v>45</v>
      </c>
      <c r="H26" s="33">
        <f t="shared" ref="H26:H31" si="1">AVERAGE(C26:G26)</f>
        <v>46.2</v>
      </c>
      <c r="I26" s="13">
        <v>43</v>
      </c>
    </row>
    <row r="27" spans="1:9">
      <c r="A27" s="53" t="s">
        <v>23</v>
      </c>
      <c r="B27" s="54" t="s">
        <v>4</v>
      </c>
      <c r="C27" s="29">
        <v>95</v>
      </c>
      <c r="D27" s="14">
        <v>87</v>
      </c>
      <c r="E27" s="14">
        <v>64</v>
      </c>
      <c r="F27" s="14">
        <v>41</v>
      </c>
      <c r="G27" s="14">
        <v>37</v>
      </c>
      <c r="H27" s="33">
        <f t="shared" si="1"/>
        <v>64.8</v>
      </c>
      <c r="I27" s="14">
        <v>53</v>
      </c>
    </row>
    <row r="28" spans="1:9" ht="25.5">
      <c r="A28" s="53" t="s">
        <v>24</v>
      </c>
      <c r="B28" s="54" t="s">
        <v>4</v>
      </c>
      <c r="C28" s="29">
        <v>68</v>
      </c>
      <c r="D28" s="14">
        <v>73</v>
      </c>
      <c r="E28" s="14">
        <v>65</v>
      </c>
      <c r="F28" s="14">
        <v>43</v>
      </c>
      <c r="G28" s="14">
        <v>71</v>
      </c>
      <c r="H28" s="33">
        <f t="shared" si="1"/>
        <v>64</v>
      </c>
      <c r="I28" s="14">
        <v>62</v>
      </c>
    </row>
    <row r="29" spans="1:9">
      <c r="A29" s="53" t="s">
        <v>25</v>
      </c>
      <c r="B29" s="54" t="s">
        <v>4</v>
      </c>
      <c r="C29" s="29">
        <v>93</v>
      </c>
      <c r="D29" s="14">
        <v>93</v>
      </c>
      <c r="E29" s="14">
        <v>75</v>
      </c>
      <c r="F29" s="14">
        <v>80</v>
      </c>
      <c r="G29" s="14">
        <v>75</v>
      </c>
      <c r="H29" s="33">
        <f t="shared" si="1"/>
        <v>83.2</v>
      </c>
      <c r="I29" s="14">
        <v>70</v>
      </c>
    </row>
    <row r="30" spans="1:9">
      <c r="A30" s="53" t="s">
        <v>26</v>
      </c>
      <c r="B30" s="54" t="s">
        <v>27</v>
      </c>
      <c r="C30" s="29">
        <v>8</v>
      </c>
      <c r="D30" s="14">
        <v>10</v>
      </c>
      <c r="E30" s="14">
        <v>10</v>
      </c>
      <c r="F30" s="14">
        <v>19</v>
      </c>
      <c r="G30" s="14">
        <v>15</v>
      </c>
      <c r="H30" s="33">
        <f t="shared" si="1"/>
        <v>12.4</v>
      </c>
      <c r="I30" s="14">
        <v>22</v>
      </c>
    </row>
    <row r="31" spans="1:9">
      <c r="A31" s="53" t="s">
        <v>28</v>
      </c>
      <c r="B31" s="54" t="s">
        <v>6</v>
      </c>
      <c r="C31" s="29">
        <v>4</v>
      </c>
      <c r="D31" s="14">
        <v>4</v>
      </c>
      <c r="E31" s="14">
        <v>3</v>
      </c>
      <c r="F31" s="14">
        <v>3</v>
      </c>
      <c r="G31" s="14">
        <v>2</v>
      </c>
      <c r="H31" s="33">
        <f t="shared" si="1"/>
        <v>3.2</v>
      </c>
      <c r="I31" s="14">
        <v>1</v>
      </c>
    </row>
    <row r="32" spans="1:9">
      <c r="A32" s="44"/>
      <c r="B32" s="45"/>
      <c r="C32" s="2"/>
      <c r="D32" s="11"/>
      <c r="E32" s="11"/>
      <c r="F32" s="11"/>
      <c r="G32" s="11"/>
      <c r="H32" s="11"/>
      <c r="I32" s="11"/>
    </row>
    <row r="33" spans="1:9">
      <c r="A33" s="44"/>
      <c r="B33" s="45"/>
      <c r="C33" s="2"/>
      <c r="D33" s="3"/>
      <c r="E33" s="3"/>
      <c r="F33" s="3"/>
      <c r="G33" s="3"/>
      <c r="H33" s="3"/>
      <c r="I33" s="3"/>
    </row>
    <row r="34" spans="1:9">
      <c r="A34" s="44"/>
      <c r="B34" s="45"/>
      <c r="C34" s="2"/>
      <c r="D34" s="3"/>
      <c r="E34" s="3"/>
      <c r="F34" s="3"/>
      <c r="G34" s="3"/>
      <c r="H34" s="3"/>
      <c r="I34" s="3"/>
    </row>
    <row r="35" spans="1:9">
      <c r="A35" s="44"/>
      <c r="B35" s="45"/>
      <c r="C35" s="2"/>
      <c r="D35" s="3"/>
      <c r="E35" s="3"/>
      <c r="F35" s="3"/>
      <c r="G35" s="3"/>
      <c r="H35" s="3"/>
      <c r="I35" s="3"/>
    </row>
    <row r="36" spans="1:9" ht="15.75">
      <c r="A36" s="47" t="s">
        <v>29</v>
      </c>
      <c r="B36" s="48"/>
      <c r="C36" s="7">
        <f>C$7</f>
        <v>2022</v>
      </c>
      <c r="D36" s="8">
        <f>D$7</f>
        <v>2021</v>
      </c>
      <c r="E36" s="8">
        <f>E$7</f>
        <v>2020</v>
      </c>
      <c r="F36" s="8">
        <f>$F$7</f>
        <v>2019</v>
      </c>
      <c r="G36" s="8">
        <f>$G$7</f>
        <v>2018</v>
      </c>
      <c r="H36" s="32" t="str">
        <f>$H$7</f>
        <v>Ø 5 anni</v>
      </c>
      <c r="I36" s="8">
        <f>$I$7</f>
        <v>2017</v>
      </c>
    </row>
    <row r="37" spans="1:9">
      <c r="A37" s="49" t="str">
        <f>A$8</f>
        <v>in tutta la FINMA, a fine anno</v>
      </c>
      <c r="B37" s="50"/>
      <c r="C37" s="27"/>
      <c r="D37" s="2"/>
      <c r="E37" s="2"/>
      <c r="F37" s="2"/>
      <c r="G37" s="2"/>
      <c r="H37" s="4"/>
      <c r="I37" s="2"/>
    </row>
    <row r="38" spans="1:9">
      <c r="A38" s="44"/>
      <c r="B38" s="52" t="str">
        <f>$B$9</f>
        <v>Unità</v>
      </c>
      <c r="C38" s="28"/>
      <c r="D38" s="2"/>
      <c r="E38" s="2"/>
      <c r="F38" s="2"/>
      <c r="G38" s="2"/>
      <c r="H38" s="4"/>
      <c r="I38" s="2"/>
    </row>
    <row r="39" spans="1:9">
      <c r="A39" s="55" t="s">
        <v>30</v>
      </c>
      <c r="B39" s="56" t="s">
        <v>31</v>
      </c>
      <c r="C39" s="35">
        <v>889</v>
      </c>
      <c r="D39" s="15">
        <v>1057</v>
      </c>
      <c r="E39" s="15">
        <v>1249</v>
      </c>
      <c r="F39" s="15">
        <v>1217</v>
      </c>
      <c r="G39" s="15">
        <v>1444</v>
      </c>
      <c r="H39" s="33">
        <f>AVERAGE(C39:G39)</f>
        <v>1171.2</v>
      </c>
      <c r="I39" s="16">
        <v>1694</v>
      </c>
    </row>
    <row r="40" spans="1:9">
      <c r="A40" s="55" t="s">
        <v>32</v>
      </c>
      <c r="B40" s="56" t="s">
        <v>31</v>
      </c>
      <c r="C40" s="30">
        <v>3.9</v>
      </c>
      <c r="D40" s="16">
        <v>4.0999999999999996</v>
      </c>
      <c r="E40" s="16">
        <v>2.5</v>
      </c>
      <c r="F40" s="16">
        <v>2.5</v>
      </c>
      <c r="G40" s="16">
        <v>3.1</v>
      </c>
      <c r="H40" s="39">
        <f t="shared" ref="H40:H44" si="2">AVERAGE(C40:G40)</f>
        <v>3.22</v>
      </c>
      <c r="I40" s="16">
        <v>3.6</v>
      </c>
    </row>
    <row r="41" spans="1:9">
      <c r="A41" s="55" t="s">
        <v>33</v>
      </c>
      <c r="B41" s="56" t="s">
        <v>34</v>
      </c>
      <c r="C41" s="30">
        <v>717</v>
      </c>
      <c r="D41" s="16">
        <v>819</v>
      </c>
      <c r="E41" s="16">
        <v>748</v>
      </c>
      <c r="F41" s="16">
        <v>780</v>
      </c>
      <c r="G41" s="16">
        <v>720</v>
      </c>
      <c r="H41" s="39">
        <f t="shared" si="2"/>
        <v>756.8</v>
      </c>
      <c r="I41" s="16">
        <v>867</v>
      </c>
    </row>
    <row r="42" spans="1:9">
      <c r="A42" s="55" t="s">
        <v>35</v>
      </c>
      <c r="B42" s="56" t="s">
        <v>34</v>
      </c>
      <c r="C42" s="30">
        <v>1.3</v>
      </c>
      <c r="D42" s="16">
        <v>1.5</v>
      </c>
      <c r="E42" s="16">
        <v>1.5</v>
      </c>
      <c r="F42" s="16">
        <v>1.6</v>
      </c>
      <c r="G42" s="16">
        <v>1.5</v>
      </c>
      <c r="H42" s="39">
        <f t="shared" si="2"/>
        <v>1.48</v>
      </c>
      <c r="I42" s="16">
        <v>1.9</v>
      </c>
    </row>
    <row r="43" spans="1:9">
      <c r="A43" s="57" t="s">
        <v>36</v>
      </c>
      <c r="B43" s="58" t="s">
        <v>27</v>
      </c>
      <c r="C43" s="36">
        <v>3</v>
      </c>
      <c r="D43" s="17">
        <v>2</v>
      </c>
      <c r="E43" s="17">
        <v>4</v>
      </c>
      <c r="F43" s="17">
        <v>7</v>
      </c>
      <c r="G43" s="17">
        <v>7</v>
      </c>
      <c r="H43" s="39">
        <f t="shared" si="2"/>
        <v>4.5999999999999996</v>
      </c>
      <c r="I43" s="17">
        <v>2</v>
      </c>
    </row>
    <row r="44" spans="1:9">
      <c r="A44" s="59" t="s">
        <v>37</v>
      </c>
      <c r="B44" s="60" t="s">
        <v>27</v>
      </c>
      <c r="C44" s="37">
        <v>12</v>
      </c>
      <c r="D44" s="18">
        <v>24</v>
      </c>
      <c r="E44" s="18">
        <v>12</v>
      </c>
      <c r="F44" s="18">
        <v>11</v>
      </c>
      <c r="G44" s="18">
        <v>8</v>
      </c>
      <c r="H44" s="39">
        <f t="shared" si="2"/>
        <v>13.4</v>
      </c>
      <c r="I44" s="18">
        <v>4</v>
      </c>
    </row>
    <row r="45" spans="1:9">
      <c r="A45" s="44"/>
      <c r="B45" s="45"/>
      <c r="C45" s="2"/>
      <c r="D45" s="3"/>
      <c r="E45" s="3"/>
      <c r="F45" s="3"/>
      <c r="G45" s="3"/>
      <c r="H45" s="3"/>
      <c r="I45" s="3"/>
    </row>
    <row r="46" spans="1:9">
      <c r="A46" s="44"/>
      <c r="B46" s="45"/>
      <c r="C46" s="2"/>
      <c r="D46" s="3"/>
      <c r="E46" s="3"/>
      <c r="F46" s="3"/>
      <c r="G46" s="3"/>
      <c r="H46" s="3"/>
      <c r="I46" s="3"/>
    </row>
    <row r="47" spans="1:9">
      <c r="A47" s="44"/>
      <c r="B47" s="45"/>
      <c r="C47" s="2"/>
      <c r="D47" s="3"/>
      <c r="E47" s="3"/>
      <c r="F47" s="3"/>
      <c r="G47" s="3"/>
      <c r="H47" s="3"/>
      <c r="I47" s="3"/>
    </row>
    <row r="48" spans="1:9">
      <c r="A48" s="44"/>
      <c r="B48" s="45"/>
      <c r="C48" s="2"/>
      <c r="D48" s="3"/>
      <c r="E48" s="3"/>
      <c r="F48" s="3"/>
      <c r="G48" s="3"/>
      <c r="H48" s="3"/>
      <c r="I48" s="3"/>
    </row>
    <row r="49" spans="1:9" ht="15.75">
      <c r="A49" s="47" t="s">
        <v>38</v>
      </c>
      <c r="B49" s="48"/>
      <c r="C49" s="7">
        <f>C$7</f>
        <v>2022</v>
      </c>
      <c r="D49" s="8">
        <f>D$7</f>
        <v>2021</v>
      </c>
      <c r="E49" s="8">
        <f>E$7</f>
        <v>2020</v>
      </c>
      <c r="F49" s="8">
        <f>$F$7</f>
        <v>2019</v>
      </c>
      <c r="G49" s="8">
        <f>$G$7</f>
        <v>2018</v>
      </c>
      <c r="H49" s="32" t="str">
        <f>$H$7</f>
        <v>Ø 5 anni</v>
      </c>
      <c r="I49" s="8">
        <f>$I$7</f>
        <v>2017</v>
      </c>
    </row>
    <row r="50" spans="1:9">
      <c r="A50" s="49" t="str">
        <f>A$8</f>
        <v>in tutta la FINMA, a fine anno</v>
      </c>
      <c r="B50" s="50"/>
      <c r="C50" s="27"/>
      <c r="D50" s="2"/>
      <c r="E50" s="2"/>
      <c r="F50" s="2"/>
      <c r="G50" s="2"/>
      <c r="H50" s="4"/>
      <c r="I50" s="2"/>
    </row>
    <row r="51" spans="1:9">
      <c r="A51" s="44"/>
      <c r="B51" s="52" t="str">
        <f>$B$9</f>
        <v>Unità</v>
      </c>
      <c r="C51" s="28"/>
      <c r="D51" s="2"/>
      <c r="E51" s="2"/>
      <c r="F51" s="2"/>
      <c r="G51" s="2"/>
      <c r="H51" s="4"/>
      <c r="I51" s="2"/>
    </row>
    <row r="52" spans="1:9">
      <c r="A52" s="55" t="s">
        <v>39</v>
      </c>
      <c r="B52" s="56" t="s">
        <v>34</v>
      </c>
      <c r="C52" s="38">
        <v>149.80000000000001</v>
      </c>
      <c r="D52" s="19">
        <v>149</v>
      </c>
      <c r="E52" s="19">
        <v>152.30000000000001</v>
      </c>
      <c r="F52" s="19">
        <v>151.1</v>
      </c>
      <c r="G52" s="19">
        <v>151</v>
      </c>
      <c r="H52" s="33">
        <f>AVERAGE(C52:G52)</f>
        <v>150.64000000000001</v>
      </c>
      <c r="I52" s="19">
        <v>150.4</v>
      </c>
    </row>
    <row r="53" spans="1:9">
      <c r="A53" s="61" t="s">
        <v>40</v>
      </c>
      <c r="B53" s="20" t="s">
        <v>7</v>
      </c>
      <c r="C53" s="33" t="s">
        <v>1</v>
      </c>
      <c r="D53" s="21" t="s">
        <v>1</v>
      </c>
      <c r="E53" s="21" t="s">
        <v>2</v>
      </c>
      <c r="F53" s="21" t="s">
        <v>3</v>
      </c>
      <c r="G53" s="21" t="s">
        <v>3</v>
      </c>
      <c r="H53" s="33">
        <v>4.9305555555555554E-2</v>
      </c>
      <c r="I53" s="21" t="s">
        <v>3</v>
      </c>
    </row>
    <row r="54" spans="1:9">
      <c r="A54" s="55" t="s">
        <v>41</v>
      </c>
      <c r="B54" s="56" t="s">
        <v>4</v>
      </c>
      <c r="C54" s="30">
        <v>-1.5</v>
      </c>
      <c r="D54" s="16">
        <v>-0.9</v>
      </c>
      <c r="E54" s="16">
        <v>1.9</v>
      </c>
      <c r="F54" s="16">
        <v>1.7</v>
      </c>
      <c r="G54" s="16">
        <v>3.1</v>
      </c>
      <c r="H54" s="33">
        <f t="shared" ref="H54:H57" si="3">AVERAGE(C54:G54)</f>
        <v>0.86</v>
      </c>
      <c r="I54" s="16">
        <v>3.1</v>
      </c>
    </row>
    <row r="55" spans="1:9">
      <c r="A55" s="55" t="s">
        <v>42</v>
      </c>
      <c r="B55" s="56" t="s">
        <v>4</v>
      </c>
      <c r="C55" s="38">
        <v>91</v>
      </c>
      <c r="D55" s="19">
        <v>90.4</v>
      </c>
      <c r="E55" s="19">
        <v>91.2</v>
      </c>
      <c r="F55" s="19">
        <v>90.8</v>
      </c>
      <c r="G55" s="19">
        <v>91.4</v>
      </c>
      <c r="H55" s="33">
        <f>H5</f>
        <v>0</v>
      </c>
      <c r="I55" s="19">
        <v>91.8</v>
      </c>
    </row>
    <row r="56" spans="1:9" ht="25.5">
      <c r="A56" s="55" t="s">
        <v>43</v>
      </c>
      <c r="B56" s="56" t="s">
        <v>4</v>
      </c>
      <c r="C56" s="38">
        <v>26</v>
      </c>
      <c r="D56" s="16">
        <v>27.7</v>
      </c>
      <c r="E56" s="16">
        <v>25</v>
      </c>
      <c r="F56" s="16">
        <v>26.7</v>
      </c>
      <c r="G56" s="16">
        <v>24.1</v>
      </c>
      <c r="H56" s="33">
        <f t="shared" si="3"/>
        <v>25.9</v>
      </c>
      <c r="I56" s="16">
        <v>23.6</v>
      </c>
    </row>
    <row r="57" spans="1:9">
      <c r="A57" s="61" t="s">
        <v>44</v>
      </c>
      <c r="B57" s="56" t="s">
        <v>4</v>
      </c>
      <c r="C57" s="30">
        <v>1.9</v>
      </c>
      <c r="D57" s="19">
        <v>1.4</v>
      </c>
      <c r="E57" s="19">
        <v>1.7</v>
      </c>
      <c r="F57" s="19">
        <v>2</v>
      </c>
      <c r="G57" s="16">
        <v>2.2999999999999998</v>
      </c>
      <c r="H57" s="33">
        <f t="shared" si="3"/>
        <v>1.86</v>
      </c>
      <c r="I57" s="16">
        <v>2.8</v>
      </c>
    </row>
    <row r="58" spans="1:9">
      <c r="A58" s="44"/>
      <c r="B58" s="45"/>
      <c r="C58" s="2"/>
      <c r="D58" s="3"/>
      <c r="E58" s="3"/>
      <c r="F58" s="3"/>
      <c r="G58" s="3"/>
      <c r="H58" s="3"/>
      <c r="I58" s="3"/>
    </row>
    <row r="59" spans="1:9">
      <c r="A59" s="44"/>
      <c r="B59" s="45"/>
      <c r="C59" s="2"/>
      <c r="D59" s="3"/>
      <c r="E59" s="3"/>
      <c r="F59" s="3"/>
      <c r="G59" s="3"/>
      <c r="H59" s="3"/>
      <c r="I59" s="3"/>
    </row>
    <row r="60" spans="1:9">
      <c r="A60" s="44"/>
      <c r="B60" s="45"/>
      <c r="C60" s="2"/>
      <c r="D60" s="3"/>
      <c r="E60" s="3"/>
      <c r="F60" s="3"/>
      <c r="G60" s="3"/>
      <c r="H60" s="3"/>
      <c r="I60" s="3"/>
    </row>
    <row r="61" spans="1:9">
      <c r="A61" s="44"/>
      <c r="B61" s="45"/>
      <c r="C61" s="2"/>
      <c r="D61" s="3"/>
      <c r="E61" s="3"/>
      <c r="F61" s="3"/>
      <c r="G61" s="3"/>
      <c r="H61" s="3"/>
      <c r="I61" s="3"/>
    </row>
    <row r="62" spans="1:9" ht="15.75">
      <c r="A62" s="47" t="s">
        <v>45</v>
      </c>
      <c r="B62" s="48"/>
      <c r="C62" s="7">
        <f>C$7</f>
        <v>2022</v>
      </c>
      <c r="D62" s="8">
        <f>D$7</f>
        <v>2021</v>
      </c>
      <c r="E62" s="8">
        <f>E$7</f>
        <v>2020</v>
      </c>
      <c r="F62" s="8">
        <f>$F$7</f>
        <v>2019</v>
      </c>
      <c r="G62" s="8">
        <f>$G$7</f>
        <v>2018</v>
      </c>
      <c r="H62" s="32" t="str">
        <f>$H$7</f>
        <v>Ø 5 anni</v>
      </c>
      <c r="I62" s="8">
        <f>$I$7</f>
        <v>2017</v>
      </c>
    </row>
    <row r="63" spans="1:9">
      <c r="A63" s="49" t="str">
        <f>A$8</f>
        <v>in tutta la FINMA, a fine anno</v>
      </c>
      <c r="B63" s="50"/>
      <c r="C63" s="27"/>
      <c r="D63" s="22"/>
      <c r="E63" s="22"/>
      <c r="F63" s="22"/>
      <c r="G63" s="22"/>
      <c r="H63" s="40"/>
      <c r="I63" s="22"/>
    </row>
    <row r="64" spans="1:9">
      <c r="A64" s="44"/>
      <c r="B64" s="52" t="str">
        <f>$B$9</f>
        <v>Unità</v>
      </c>
      <c r="C64" s="28"/>
      <c r="D64" s="23"/>
      <c r="E64" s="23"/>
      <c r="F64" s="23"/>
      <c r="G64" s="23"/>
      <c r="H64" s="5"/>
      <c r="I64" s="23"/>
    </row>
    <row r="65" spans="1:9">
      <c r="A65" s="53" t="s">
        <v>46</v>
      </c>
      <c r="B65" s="54" t="s">
        <v>4</v>
      </c>
      <c r="C65" s="29">
        <v>7.6</v>
      </c>
      <c r="D65" s="24">
        <v>5.0999999999999996</v>
      </c>
      <c r="E65" s="24">
        <v>7.8</v>
      </c>
      <c r="F65" s="24">
        <v>7.9</v>
      </c>
      <c r="G65" s="24">
        <v>7.3</v>
      </c>
      <c r="H65" s="33">
        <f>AVERAGE(C65:G65)</f>
        <v>7.1399999999999988</v>
      </c>
      <c r="I65" s="24">
        <v>5.2</v>
      </c>
    </row>
    <row r="66" spans="1:9">
      <c r="A66" s="53" t="s">
        <v>47</v>
      </c>
      <c r="B66" s="54" t="s">
        <v>4</v>
      </c>
      <c r="C66" s="29">
        <v>0.4</v>
      </c>
      <c r="D66" s="24">
        <v>0.7</v>
      </c>
      <c r="E66" s="24">
        <v>0</v>
      </c>
      <c r="F66" s="24">
        <v>0</v>
      </c>
      <c r="G66" s="24">
        <v>0</v>
      </c>
      <c r="H66" s="33">
        <f t="shared" ref="H66" si="4">AVERAGE(C66:G66)</f>
        <v>0.22000000000000003</v>
      </c>
      <c r="I66" s="24">
        <v>0.2</v>
      </c>
    </row>
    <row r="67" spans="1:9">
      <c r="A67" s="53" t="s">
        <v>48</v>
      </c>
      <c r="B67" s="54" t="s">
        <v>4</v>
      </c>
      <c r="C67" s="29">
        <v>97.7</v>
      </c>
      <c r="D67" s="25">
        <v>90.3</v>
      </c>
      <c r="E67" s="25">
        <v>97.6</v>
      </c>
      <c r="F67" s="25">
        <v>87.5</v>
      </c>
      <c r="G67" s="25">
        <v>91.9</v>
      </c>
      <c r="H67" s="33">
        <f>AVERAGE(C67:G67)</f>
        <v>93</v>
      </c>
      <c r="I67" s="25">
        <v>89</v>
      </c>
    </row>
    <row r="68" spans="1:9">
      <c r="A68" s="44"/>
      <c r="B68" s="45"/>
      <c r="C68" s="2"/>
      <c r="D68" s="11"/>
      <c r="E68" s="11"/>
      <c r="F68" s="11"/>
      <c r="G68" s="11"/>
      <c r="H68" s="11"/>
      <c r="I68" s="11"/>
    </row>
    <row r="69" spans="1:9">
      <c r="A69" s="44"/>
      <c r="B69" s="45"/>
      <c r="C69" s="2"/>
      <c r="D69" s="3"/>
      <c r="E69" s="3"/>
      <c r="F69" s="3"/>
      <c r="G69" s="3"/>
      <c r="H69" s="3"/>
      <c r="I69" s="3"/>
    </row>
    <row r="70" spans="1:9">
      <c r="A70" s="44"/>
      <c r="B70" s="45"/>
      <c r="C70" s="2"/>
      <c r="D70" s="3"/>
      <c r="E70" s="3"/>
      <c r="F70" s="3"/>
      <c r="G70" s="3"/>
      <c r="H70" s="3"/>
      <c r="I70" s="3"/>
    </row>
    <row r="71" spans="1:9">
      <c r="A71" s="44"/>
      <c r="B71" s="45"/>
      <c r="C71" s="2"/>
      <c r="D71" s="3"/>
      <c r="E71" s="3"/>
      <c r="F71" s="3"/>
      <c r="G71" s="3"/>
      <c r="H71" s="3"/>
      <c r="I71" s="3"/>
    </row>
    <row r="72" spans="1:9" ht="15.75">
      <c r="A72" s="47" t="s">
        <v>49</v>
      </c>
      <c r="B72" s="48"/>
      <c r="C72" s="7">
        <f>C$7</f>
        <v>2022</v>
      </c>
      <c r="D72" s="8">
        <f>D$7</f>
        <v>2021</v>
      </c>
      <c r="E72" s="8">
        <f>E$7</f>
        <v>2020</v>
      </c>
      <c r="F72" s="8">
        <f>$F$7</f>
        <v>2019</v>
      </c>
      <c r="G72" s="8">
        <f>$G$7</f>
        <v>2018</v>
      </c>
      <c r="H72" s="32" t="str">
        <f>$H$7</f>
        <v>Ø 5 anni</v>
      </c>
      <c r="I72" s="8">
        <f>$I$7</f>
        <v>2017</v>
      </c>
    </row>
    <row r="73" spans="1:9">
      <c r="A73" s="49" t="str">
        <f>A$8</f>
        <v>in tutta la FINMA, a fine anno</v>
      </c>
      <c r="B73" s="50"/>
      <c r="C73" s="27"/>
      <c r="D73" s="22"/>
      <c r="E73" s="22"/>
      <c r="F73" s="22"/>
      <c r="G73" s="22"/>
      <c r="H73" s="40"/>
      <c r="I73" s="22"/>
    </row>
    <row r="74" spans="1:9">
      <c r="A74" s="44"/>
      <c r="B74" s="52" t="str">
        <f>$B$9</f>
        <v>Unità</v>
      </c>
      <c r="C74" s="28"/>
      <c r="D74" s="23"/>
      <c r="E74" s="23"/>
      <c r="F74" s="23"/>
      <c r="G74" s="23"/>
      <c r="H74" s="5"/>
      <c r="I74" s="23"/>
    </row>
    <row r="75" spans="1:9">
      <c r="A75" s="53" t="s">
        <v>50</v>
      </c>
      <c r="B75" s="54" t="s">
        <v>51</v>
      </c>
      <c r="C75" s="29">
        <v>43.6</v>
      </c>
      <c r="D75" s="9">
        <v>42.6</v>
      </c>
      <c r="E75" s="9">
        <v>43.1</v>
      </c>
      <c r="F75" s="9">
        <v>42.9</v>
      </c>
      <c r="G75" s="9">
        <v>42.4</v>
      </c>
      <c r="H75" s="33">
        <f>AVERAGE(C75:G75)</f>
        <v>42.92</v>
      </c>
      <c r="I75" s="9">
        <v>42.1</v>
      </c>
    </row>
    <row r="76" spans="1:9">
      <c r="A76" s="53" t="s">
        <v>52</v>
      </c>
      <c r="B76" s="54" t="s">
        <v>51</v>
      </c>
      <c r="C76" s="29">
        <v>7.2</v>
      </c>
      <c r="D76" s="9">
        <v>6.7</v>
      </c>
      <c r="E76" s="9">
        <v>7.5</v>
      </c>
      <c r="F76" s="9">
        <v>8.1</v>
      </c>
      <c r="G76" s="9">
        <v>7.8</v>
      </c>
      <c r="H76" s="33">
        <f t="shared" ref="H76:H80" si="5">AVERAGE(C76:G76)</f>
        <v>7.4599999999999991</v>
      </c>
      <c r="I76" s="9">
        <v>7.2</v>
      </c>
    </row>
    <row r="77" spans="1:9">
      <c r="A77" s="53" t="s">
        <v>53</v>
      </c>
      <c r="B77" s="54" t="s">
        <v>4</v>
      </c>
      <c r="C77" s="29">
        <v>19.7</v>
      </c>
      <c r="D77" s="9">
        <v>19.100000000000001</v>
      </c>
      <c r="E77" s="9">
        <v>16.600000000000001</v>
      </c>
      <c r="F77" s="9">
        <v>16</v>
      </c>
      <c r="G77" s="9">
        <v>16</v>
      </c>
      <c r="H77" s="33">
        <f t="shared" si="5"/>
        <v>17.48</v>
      </c>
      <c r="I77" s="9">
        <v>19</v>
      </c>
    </row>
    <row r="78" spans="1:9">
      <c r="A78" s="53" t="s">
        <v>54</v>
      </c>
      <c r="B78" s="54" t="s">
        <v>4</v>
      </c>
      <c r="C78" s="41">
        <v>12</v>
      </c>
      <c r="D78" s="9">
        <v>12.1</v>
      </c>
      <c r="E78" s="9">
        <v>13.2</v>
      </c>
      <c r="F78" s="9">
        <v>13.8</v>
      </c>
      <c r="G78" s="9">
        <v>14.3</v>
      </c>
      <c r="H78" s="33">
        <f t="shared" si="5"/>
        <v>13.079999999999998</v>
      </c>
      <c r="I78" s="9">
        <v>15.2</v>
      </c>
    </row>
    <row r="79" spans="1:9">
      <c r="A79" s="53" t="s">
        <v>55</v>
      </c>
      <c r="B79" s="54" t="s">
        <v>4</v>
      </c>
      <c r="C79" s="29">
        <v>41.3</v>
      </c>
      <c r="D79" s="9">
        <v>41.2</v>
      </c>
      <c r="E79" s="9">
        <v>41.2</v>
      </c>
      <c r="F79" s="9">
        <v>39.5</v>
      </c>
      <c r="G79" s="9">
        <v>39.6</v>
      </c>
      <c r="H79" s="33">
        <f t="shared" si="5"/>
        <v>40.559999999999995</v>
      </c>
      <c r="I79" s="9">
        <v>39.9</v>
      </c>
    </row>
    <row r="80" spans="1:9" ht="25.5">
      <c r="A80" s="53" t="s">
        <v>56</v>
      </c>
      <c r="B80" s="54" t="s">
        <v>4</v>
      </c>
      <c r="C80" s="29">
        <v>30.7</v>
      </c>
      <c r="D80" s="9">
        <v>28.8</v>
      </c>
      <c r="E80" s="9">
        <v>28.9</v>
      </c>
      <c r="F80" s="9">
        <v>29.3</v>
      </c>
      <c r="G80" s="9">
        <v>26.7</v>
      </c>
      <c r="H80" s="33">
        <f t="shared" si="5"/>
        <v>28.880000000000003</v>
      </c>
      <c r="I80" s="9">
        <v>27</v>
      </c>
    </row>
    <row r="81" spans="1:9">
      <c r="A81" s="53" t="s">
        <v>57</v>
      </c>
      <c r="B81" s="54" t="s">
        <v>4</v>
      </c>
      <c r="C81" s="29">
        <v>27.6</v>
      </c>
      <c r="D81" s="9">
        <v>23.4</v>
      </c>
      <c r="E81" s="9">
        <v>22.2</v>
      </c>
      <c r="F81" s="9">
        <v>23.3</v>
      </c>
      <c r="G81" s="9">
        <v>22.7</v>
      </c>
      <c r="H81" s="33">
        <f>AVERAGE(C81:G81)</f>
        <v>23.84</v>
      </c>
      <c r="I81" s="9">
        <v>20</v>
      </c>
    </row>
    <row r="82" spans="1:9">
      <c r="A82" s="2"/>
      <c r="B82" s="2"/>
      <c r="C82" s="2"/>
      <c r="D82" s="2"/>
      <c r="E82" s="2"/>
      <c r="F82" s="2"/>
      <c r="G82" s="2"/>
      <c r="H82" s="2"/>
      <c r="I82" s="2"/>
    </row>
    <row r="83" spans="1:9">
      <c r="A83" s="2"/>
      <c r="B83" s="2"/>
      <c r="C83" s="2"/>
      <c r="D83" s="2"/>
      <c r="E83" s="2"/>
      <c r="F83" s="2"/>
      <c r="G83" s="2"/>
      <c r="H83" s="2"/>
      <c r="I83" s="2"/>
    </row>
  </sheetData>
  <pageMargins left="0.7" right="0.7" top="0.78740157499999996" bottom="0.78740157499999996" header="0.3" footer="0.3"/>
  <pageSetup paperSize="9" orientation="portrait" verticalDpi="0" r:id="rId1"/>
  <ignoredErrors>
    <ignoredError sqref="H55"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3NMDDAW574XC-20235124-105</_dlc_DocId>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https://dok.finma.ch/sites/2063-PR/_layouts/15/DocIdRedir.aspx?ID=3NMDDAW574XC-20235124-105</Url>
      <Description>3NMDDAW574XC-20235124-105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00526B-ED32-43AD-9523-42C27B24A664}"/>
</file>

<file path=customXml/itemProps2.xml><?xml version="1.0" encoding="utf-8"?>
<ds:datastoreItem xmlns:ds="http://schemas.openxmlformats.org/officeDocument/2006/customXml" ds:itemID="{8349052B-D0AF-4313-9453-A0626A8FD833}"/>
</file>

<file path=customXml/itemProps3.xml><?xml version="1.0" encoding="utf-8"?>
<ds:datastoreItem xmlns:ds="http://schemas.openxmlformats.org/officeDocument/2006/customXml" ds:itemID="{AFEAB8F1-8915-4E0F-BCE0-81C51D63DF8A}"/>
</file>

<file path=customXml/itemProps4.xml><?xml version="1.0" encoding="utf-8"?>
<ds:datastoreItem xmlns:ds="http://schemas.openxmlformats.org/officeDocument/2006/customXml" ds:itemID="{C2605633-CF68-4120-9394-CBCEFAF77D2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Cifre concernenti l’organico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2023-03-22T12:06:57Z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f11e59b5-ea54-472d-944b-c4a381dbc005</vt:lpwstr>
  </property>
</Properties>
</file>