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ok.finma.ch/sites/2067-PR/2067-GB23_Dokumente/13 - Webstatistiken/Statistiken_GB2023_IT/"/>
    </mc:Choice>
  </mc:AlternateContent>
  <xr:revisionPtr revIDLastSave="0" documentId="13_ncr:1_{4E4EB86C-7475-4311-A381-519291720895}" xr6:coauthVersionLast="47" xr6:coauthVersionMax="47" xr10:uidLastSave="{00000000-0000-0000-0000-000000000000}"/>
  <bookViews>
    <workbookView xWindow="19090" yWindow="630" windowWidth="19420" windowHeight="11620" xr2:uid="{0CC8298D-9231-4E65-838A-6651577E0F14}"/>
  </bookViews>
  <sheets>
    <sheet name="Categorizz. della vigilanz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1" i="1" l="1"/>
  <c r="M56" i="1"/>
  <c r="L56" i="1"/>
  <c r="K56" i="1"/>
  <c r="J56" i="1"/>
  <c r="I56" i="1"/>
  <c r="H56" i="1"/>
  <c r="G56" i="1"/>
  <c r="F56" i="1"/>
  <c r="Q48" i="1"/>
  <c r="P48" i="1"/>
  <c r="O48" i="1"/>
  <c r="N48" i="1"/>
  <c r="M48" i="1"/>
  <c r="L48" i="1"/>
  <c r="K48" i="1"/>
  <c r="J48" i="1"/>
  <c r="I48" i="1"/>
  <c r="H48" i="1"/>
  <c r="G48" i="1"/>
  <c r="F48" i="1"/>
  <c r="Q43" i="1"/>
  <c r="P43" i="1"/>
  <c r="O43" i="1"/>
  <c r="N43" i="1"/>
  <c r="M43" i="1"/>
  <c r="L43" i="1"/>
  <c r="K43" i="1"/>
  <c r="J43" i="1"/>
  <c r="I43" i="1"/>
  <c r="H43" i="1"/>
  <c r="G43" i="1"/>
  <c r="F43" i="1"/>
  <c r="Q35" i="1"/>
  <c r="P35" i="1"/>
  <c r="O35" i="1"/>
  <c r="N35" i="1"/>
  <c r="M35" i="1"/>
  <c r="L35" i="1"/>
  <c r="K35" i="1"/>
  <c r="J35" i="1"/>
  <c r="I35" i="1"/>
  <c r="H35" i="1"/>
  <c r="G35" i="1"/>
  <c r="F35" i="1"/>
  <c r="Q30" i="1"/>
  <c r="P30" i="1"/>
  <c r="O30" i="1"/>
  <c r="N30" i="1"/>
  <c r="M30" i="1"/>
  <c r="L30" i="1"/>
  <c r="K30" i="1"/>
  <c r="J30" i="1"/>
  <c r="I30" i="1"/>
  <c r="H30" i="1"/>
  <c r="G30" i="1"/>
  <c r="F3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Reinwand Monika</author>
  </authors>
  <commentList>
    <comment ref="B54" authorId="0" shapeId="0" xr:uid="{789243B5-A0A5-4EA1-AD83-D9C9406EDF21}">
      <text>
        <r>
          <rPr>
            <sz val="10"/>
            <color indexed="81"/>
            <rFont val="Arial"/>
            <family val="2"/>
          </rPr>
          <t>I patrimoni gestiti risultano dalla somma dei patrimoni netti del fondo di tutti i fondi gestiti o amministrati e di tutti i patrimoni della gestione patrimoniale individuale.</t>
        </r>
      </text>
    </comment>
    <comment ref="B55" authorId="0" shapeId="0" xr:uid="{3C4A1A0C-3AA2-4134-8D1D-BD5EFD56F1BF}">
      <text>
        <r>
          <rPr>
            <sz val="10"/>
            <color indexed="81"/>
            <rFont val="Arial"/>
            <family val="2"/>
          </rPr>
          <t>I patrimoni gestiti risultano dalla somma dei patrimoni netti del fondo di tutti i fondi gestiti o amministrati e di tutti i patrimoni della gestione patrimoniale individuale.</t>
        </r>
      </text>
    </comment>
    <comment ref="A61" authorId="0" shapeId="0" xr:uid="{1E47AFE8-7A33-4C87-A38B-752A316E898A}">
      <text>
        <r>
          <rPr>
            <sz val="9"/>
            <color indexed="81"/>
            <rFont val="Segoe UI"/>
            <family val="2"/>
          </rPr>
          <t>SIX Interbank Clearing SA, quale gestore di un’infrastrutture del mercato finanziario di rilevanza sistemica (sistema di pagamento SIC in franchi svizzeri), è gestita su mandato della Banca nazionale svizzera (BNS) e pertanto non è soggetta alla vigilanza della FINMA (art. 4 cpv. 3 LInFi).</t>
        </r>
      </text>
    </comment>
  </commentList>
</comments>
</file>

<file path=xl/sharedStrings.xml><?xml version="1.0" encoding="utf-8"?>
<sst xmlns="http://schemas.openxmlformats.org/spreadsheetml/2006/main" count="200" uniqueCount="46">
  <si>
    <t>≥</t>
  </si>
  <si>
    <t>&lt;</t>
  </si>
  <si>
    <t xml:space="preserve"> – </t>
  </si>
  <si>
    <t>–</t>
  </si>
  <si>
    <t xml:space="preserve">≥ </t>
  </si>
  <si>
    <t xml:space="preserve">&lt; </t>
  </si>
  <si>
    <t>SIX Group AG</t>
  </si>
  <si>
    <t>x</t>
  </si>
  <si>
    <t>SIX SIS AG</t>
  </si>
  <si>
    <t>SIX x-clear AG</t>
  </si>
  <si>
    <t>SIX Swiss Exchange AG</t>
  </si>
  <si>
    <t>BX Swiss AG</t>
  </si>
  <si>
    <t>SIX Trade Repository AG</t>
  </si>
  <si>
    <t xml:space="preserve">Gli istituti assoggettati alla vigilanza della FINMA vengono classificati in sei categorie in funzione del rischio per creditori, investitori e assicurati, nonché per l’intero sistema della piazza finanziaria svizzera, tuttavia i partecipanti al mercato della sesta categoria non sono assoggettati alla vigilanza prudenziale. Oltre alla classificazione in categorie di rischio, a ogni istituto viene assegnato un rating che rispecchia la valutazione della FINMA circa le condizioni attuali dell’assoggettato alla vigilanza. </t>
  </si>
  <si>
    <t>Categorizzazione della vigilanza</t>
  </si>
  <si>
    <t>Categorizzazione della vigilanza 
su banche e società di intermediazione mobiliare</t>
  </si>
  <si>
    <t>Numero di istituti</t>
  </si>
  <si>
    <t>Categoria 1</t>
  </si>
  <si>
    <t xml:space="preserve">Totale di bilancio </t>
  </si>
  <si>
    <t>mia. CHF</t>
  </si>
  <si>
    <t>Patrimoni gestiti</t>
  </si>
  <si>
    <t>Depositi privilegiati</t>
  </si>
  <si>
    <t>Fondi propri necessari</t>
  </si>
  <si>
    <t>Categoria 2</t>
  </si>
  <si>
    <t>Categoria 3</t>
  </si>
  <si>
    <t>0,5</t>
  </si>
  <si>
    <t>0,25</t>
  </si>
  <si>
    <t>Categoria 4</t>
  </si>
  <si>
    <t>0,1</t>
  </si>
  <si>
    <t>0,05</t>
  </si>
  <si>
    <t>Categoria 5</t>
  </si>
  <si>
    <t>TOTALE</t>
  </si>
  <si>
    <t>Categorizzazione della vigilanza sulle assicurazioni</t>
  </si>
  <si>
    <t>Totale di bilancio &gt; CHF 50 mia. o complessità</t>
  </si>
  <si>
    <t>Totale di bilancio &gt; CHF 1 mia. o complessità</t>
  </si>
  <si>
    <t xml:space="preserve">Categoria 4 </t>
  </si>
  <si>
    <t>Totale di bilancio &gt; CHF 0,1 mia. o complessità</t>
  </si>
  <si>
    <t>Totale di bilancio &lt; CHF 0,1 mia. o complessità</t>
  </si>
  <si>
    <t>Categorizzazione della vigilanza sull’asset management</t>
  </si>
  <si>
    <r>
      <t>Numero di abilitazioni</t>
    </r>
    <r>
      <rPr>
        <sz val="10"/>
        <rFont val="Frutiger LT Com 45 Light"/>
      </rPr>
      <t xml:space="preserve"> (senza gestori patrimoniali e trustee)</t>
    </r>
  </si>
  <si>
    <t xml:space="preserve">Categorizzazione della vigilanza sulle infrastrutture del mercato finanziario
</t>
  </si>
  <si>
    <t>SDX (borsa e depositario centrale)</t>
  </si>
  <si>
    <t>SIX Repo AG (parte regolata dalla FINMA)</t>
  </si>
  <si>
    <t>Rilevanza sistemica</t>
  </si>
  <si>
    <t>Rilevanza globale e nazionale</t>
  </si>
  <si>
    <t>Rilevanza settoriale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</si>
</sst>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7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b/>
      <sz val="20"/>
      <color theme="1"/>
      <name val="Arial"/>
      <family val="2"/>
    </font>
    <font>
      <sz val="10"/>
      <color theme="1"/>
      <name val="Frutiger LT Com 45 Light"/>
      <family val="2"/>
    </font>
    <font>
      <b/>
      <sz val="14"/>
      <color theme="1"/>
      <name val="Frutiger LT Com 45 Light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b/>
      <sz val="10"/>
      <color rgb="FFC00000"/>
      <name val="Arial"/>
      <family val="2"/>
    </font>
    <font>
      <b/>
      <sz val="10"/>
      <name val="Arial"/>
      <family val="2"/>
    </font>
    <font>
      <sz val="10"/>
      <color indexed="81"/>
      <name val="Arial"/>
      <family val="2"/>
    </font>
    <font>
      <sz val="10"/>
      <name val="Frutiger LT Com 45 Light"/>
    </font>
    <font>
      <b/>
      <sz val="16"/>
      <color theme="1"/>
      <name val="Frutiger LT Com 45 Light"/>
    </font>
    <font>
      <sz val="20"/>
      <color theme="1"/>
      <name val="Arial"/>
      <family val="2"/>
    </font>
    <font>
      <sz val="9"/>
      <color indexed="8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D2EFFB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1"/>
      </top>
      <bottom style="thin">
        <color theme="1"/>
      </bottom>
      <diagonal/>
    </border>
  </borders>
  <cellStyleXfs count="7">
    <xf numFmtId="0" fontId="0" fillId="0" borderId="0"/>
    <xf numFmtId="0" fontId="3" fillId="0" borderId="0" applyBorder="0" applyProtection="0"/>
    <xf numFmtId="0" fontId="5" fillId="0" borderId="0" applyFill="0" applyBorder="0" applyProtection="0"/>
    <xf numFmtId="0" fontId="6" fillId="0" borderId="0" applyFill="0" applyBorder="0" applyProtection="0"/>
    <xf numFmtId="0" fontId="6" fillId="0" borderId="0" applyFill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0">
    <xf numFmtId="0" fontId="0" fillId="0" borderId="0" xfId="0"/>
    <xf numFmtId="0" fontId="4" fillId="0" borderId="0" xfId="1" applyFont="1" applyBorder="1"/>
    <xf numFmtId="0" fontId="1" fillId="0" borderId="0" xfId="0" applyFont="1"/>
    <xf numFmtId="0" fontId="1" fillId="0" borderId="0" xfId="2" applyFont="1"/>
    <xf numFmtId="0" fontId="1" fillId="0" borderId="0" xfId="2" applyFont="1" applyAlignment="1">
      <alignment horizontal="right"/>
    </xf>
    <xf numFmtId="0" fontId="1" fillId="0" borderId="0" xfId="2" applyFont="1" applyFill="1"/>
    <xf numFmtId="0" fontId="1" fillId="0" borderId="0" xfId="2" applyFont="1" applyAlignment="1">
      <alignment horizontal="left" wrapText="1"/>
    </xf>
    <xf numFmtId="0" fontId="1" fillId="0" borderId="0" xfId="2" applyFont="1" applyFill="1" applyAlignment="1">
      <alignment horizontal="left" wrapText="1"/>
    </xf>
    <xf numFmtId="0" fontId="1" fillId="0" borderId="0" xfId="2" applyFont="1" applyBorder="1"/>
    <xf numFmtId="0" fontId="1" fillId="0" borderId="0" xfId="2" applyFont="1" applyBorder="1" applyAlignment="1">
      <alignment horizontal="right"/>
    </xf>
    <xf numFmtId="0" fontId="1" fillId="0" borderId="0" xfId="2" applyFont="1" applyFill="1" applyBorder="1"/>
    <xf numFmtId="0" fontId="8" fillId="0" borderId="0" xfId="3" applyFont="1" applyAlignment="1">
      <alignment wrapText="1"/>
    </xf>
    <xf numFmtId="0" fontId="1" fillId="0" borderId="0" xfId="0" applyFont="1" applyAlignment="1">
      <alignment wrapText="1"/>
    </xf>
    <xf numFmtId="49" fontId="1" fillId="0" borderId="0" xfId="2" applyNumberFormat="1" applyFont="1" applyBorder="1"/>
    <xf numFmtId="49" fontId="1" fillId="0" borderId="0" xfId="2" applyNumberFormat="1" applyFont="1" applyBorder="1" applyAlignment="1">
      <alignment horizontal="right"/>
    </xf>
    <xf numFmtId="0" fontId="1" fillId="0" borderId="0" xfId="2" quotePrefix="1" applyFont="1" applyBorder="1" applyAlignment="1">
      <alignment horizontal="right"/>
    </xf>
    <xf numFmtId="49" fontId="1" fillId="0" borderId="1" xfId="2" applyNumberFormat="1" applyFont="1" applyBorder="1"/>
    <xf numFmtId="49" fontId="1" fillId="0" borderId="1" xfId="2" applyNumberFormat="1" applyFont="1" applyBorder="1" applyAlignment="1">
      <alignment horizontal="right"/>
    </xf>
    <xf numFmtId="0" fontId="1" fillId="0" borderId="1" xfId="2" applyFont="1" applyBorder="1" applyAlignment="1">
      <alignment horizontal="right"/>
    </xf>
    <xf numFmtId="49" fontId="1" fillId="0" borderId="2" xfId="2" applyNumberFormat="1" applyFont="1" applyBorder="1"/>
    <xf numFmtId="49" fontId="1" fillId="0" borderId="2" xfId="2" applyNumberFormat="1" applyFont="1" applyBorder="1" applyAlignment="1">
      <alignment horizontal="right"/>
    </xf>
    <xf numFmtId="0" fontId="1" fillId="0" borderId="2" xfId="2" applyFont="1" applyBorder="1" applyAlignment="1">
      <alignment horizontal="right"/>
    </xf>
    <xf numFmtId="49" fontId="2" fillId="0" borderId="4" xfId="2" applyNumberFormat="1" applyFont="1" applyBorder="1"/>
    <xf numFmtId="49" fontId="2" fillId="0" borderId="4" xfId="2" applyNumberFormat="1" applyFont="1" applyBorder="1" applyAlignment="1">
      <alignment horizontal="right"/>
    </xf>
    <xf numFmtId="0" fontId="2" fillId="0" borderId="4" xfId="2" applyFont="1" applyBorder="1" applyAlignment="1">
      <alignment horizontal="right"/>
    </xf>
    <xf numFmtId="0" fontId="8" fillId="0" borderId="0" xfId="3" applyFont="1"/>
    <xf numFmtId="49" fontId="1" fillId="0" borderId="6" xfId="2" applyNumberFormat="1" applyFont="1" applyBorder="1"/>
    <xf numFmtId="0" fontId="1" fillId="0" borderId="6" xfId="2" applyFont="1" applyBorder="1" applyAlignment="1">
      <alignment horizontal="right"/>
    </xf>
    <xf numFmtId="0" fontId="2" fillId="0" borderId="2" xfId="2" applyFont="1" applyBorder="1" applyAlignment="1">
      <alignment horizontal="left"/>
    </xf>
    <xf numFmtId="0" fontId="1" fillId="0" borderId="2" xfId="2" applyFont="1" applyBorder="1"/>
    <xf numFmtId="49" fontId="10" fillId="0" borderId="0" xfId="2" applyNumberFormat="1" applyFont="1" applyBorder="1"/>
    <xf numFmtId="0" fontId="8" fillId="0" borderId="0" xfId="3" applyFont="1" applyBorder="1"/>
    <xf numFmtId="0" fontId="1" fillId="0" borderId="5" xfId="2" applyFont="1" applyBorder="1"/>
    <xf numFmtId="49" fontId="1" fillId="0" borderId="6" xfId="2" applyNumberFormat="1" applyFont="1" applyBorder="1" applyAlignment="1">
      <alignment horizontal="right"/>
    </xf>
    <xf numFmtId="49" fontId="1" fillId="0" borderId="4" xfId="2" applyNumberFormat="1" applyFont="1" applyBorder="1"/>
    <xf numFmtId="49" fontId="1" fillId="0" borderId="4" xfId="2" applyNumberFormat="1" applyFont="1" applyBorder="1" applyAlignment="1">
      <alignment horizontal="right"/>
    </xf>
    <xf numFmtId="0" fontId="1" fillId="0" borderId="4" xfId="2" applyFont="1" applyBorder="1"/>
    <xf numFmtId="0" fontId="1" fillId="0" borderId="0" xfId="0" applyFont="1" applyAlignment="1">
      <alignment horizontal="right"/>
    </xf>
    <xf numFmtId="0" fontId="8" fillId="0" borderId="0" xfId="3" applyFont="1" applyBorder="1" applyAlignment="1">
      <alignment horizontal="left" vertical="top" wrapText="1"/>
    </xf>
    <xf numFmtId="0" fontId="1" fillId="0" borderId="1" xfId="2" applyFont="1" applyBorder="1"/>
    <xf numFmtId="0" fontId="1" fillId="0" borderId="6" xfId="2" applyFont="1" applyBorder="1"/>
    <xf numFmtId="49" fontId="9" fillId="0" borderId="6" xfId="2" applyNumberFormat="1" applyFont="1" applyBorder="1"/>
    <xf numFmtId="0" fontId="1" fillId="0" borderId="6" xfId="2" applyFont="1" applyBorder="1" applyAlignment="1">
      <alignment horizontal="left"/>
    </xf>
    <xf numFmtId="0" fontId="1" fillId="0" borderId="1" xfId="2" applyFont="1" applyBorder="1" applyAlignment="1">
      <alignment horizontal="left"/>
    </xf>
    <xf numFmtId="49" fontId="1" fillId="0" borderId="5" xfId="2" applyNumberFormat="1" applyFont="1" applyBorder="1"/>
    <xf numFmtId="49" fontId="2" fillId="0" borderId="2" xfId="2" applyNumberFormat="1" applyFont="1" applyBorder="1"/>
    <xf numFmtId="0" fontId="0" fillId="0" borderId="0" xfId="2" applyFont="1" applyBorder="1"/>
    <xf numFmtId="0" fontId="1" fillId="0" borderId="0" xfId="0" applyFont="1" applyAlignment="1">
      <alignment vertical="top"/>
    </xf>
    <xf numFmtId="0" fontId="7" fillId="0" borderId="0" xfId="3" applyFont="1" applyBorder="1" applyAlignment="1">
      <alignment horizontal="left" vertical="top" wrapText="1"/>
    </xf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4" fillId="0" borderId="0" xfId="1" applyFont="1" applyBorder="1" applyAlignment="1">
      <alignment horizontal="right"/>
    </xf>
    <xf numFmtId="0" fontId="15" fillId="0" borderId="0" xfId="0" applyFont="1"/>
    <xf numFmtId="0" fontId="4" fillId="0" borderId="0" xfId="1" applyFont="1" applyFill="1" applyBorder="1"/>
    <xf numFmtId="0" fontId="0" fillId="0" borderId="0" xfId="0" applyFill="1"/>
    <xf numFmtId="0" fontId="1" fillId="0" borderId="0" xfId="2" applyFont="1" applyAlignment="1">
      <alignment horizontal="left" wrapText="1"/>
    </xf>
    <xf numFmtId="0" fontId="3" fillId="0" borderId="0" xfId="1" applyBorder="1"/>
    <xf numFmtId="0" fontId="7" fillId="2" borderId="0" xfId="4" applyFont="1" applyFill="1" applyBorder="1" applyAlignment="1">
      <alignment horizontal="center" vertical="center" wrapText="1"/>
    </xf>
    <xf numFmtId="43" fontId="1" fillId="0" borderId="0" xfId="5" applyFont="1" applyBorder="1" applyAlignment="1">
      <alignment horizontal="right"/>
    </xf>
    <xf numFmtId="0" fontId="1" fillId="0" borderId="0" xfId="0" applyFont="1"/>
    <xf numFmtId="0" fontId="1" fillId="0" borderId="0" xfId="2" applyFont="1" applyBorder="1"/>
    <xf numFmtId="0" fontId="1" fillId="0" borderId="0" xfId="2" applyFont="1" applyBorder="1" applyAlignment="1">
      <alignment horizontal="right"/>
    </xf>
    <xf numFmtId="0" fontId="1" fillId="0" borderId="0" xfId="2" applyFont="1" applyFill="1" applyBorder="1"/>
    <xf numFmtId="0" fontId="7" fillId="0" borderId="0" xfId="4" applyFont="1" applyFill="1" applyBorder="1" applyAlignment="1">
      <alignment wrapText="1"/>
    </xf>
    <xf numFmtId="0" fontId="7" fillId="0" borderId="0" xfId="4" applyFont="1" applyBorder="1" applyAlignment="1">
      <alignment wrapText="1"/>
    </xf>
    <xf numFmtId="49" fontId="1" fillId="0" borderId="0" xfId="2" applyNumberFormat="1" applyFont="1" applyBorder="1"/>
    <xf numFmtId="0" fontId="1" fillId="0" borderId="0" xfId="2" applyFont="1" applyFill="1" applyBorder="1" applyAlignment="1">
      <alignment horizontal="right"/>
    </xf>
    <xf numFmtId="0" fontId="1" fillId="0" borderId="1" xfId="2" applyFont="1" applyBorder="1" applyAlignment="1">
      <alignment horizontal="right"/>
    </xf>
    <xf numFmtId="0" fontId="1" fillId="0" borderId="1" xfId="2" applyFont="1" applyFill="1" applyBorder="1" applyAlignment="1">
      <alignment horizontal="right"/>
    </xf>
    <xf numFmtId="0" fontId="1" fillId="0" borderId="2" xfId="2" applyFont="1" applyBorder="1" applyAlignment="1">
      <alignment horizontal="right"/>
    </xf>
    <xf numFmtId="0" fontId="1" fillId="0" borderId="2" xfId="2" applyFont="1" applyFill="1" applyBorder="1" applyAlignment="1">
      <alignment horizontal="right"/>
    </xf>
    <xf numFmtId="0" fontId="9" fillId="0" borderId="2" xfId="2" applyFont="1" applyFill="1" applyBorder="1" applyAlignment="1">
      <alignment horizontal="right"/>
    </xf>
    <xf numFmtId="0" fontId="9" fillId="0" borderId="3" xfId="0" applyFont="1" applyBorder="1" applyAlignment="1">
      <alignment vertical="top"/>
    </xf>
    <xf numFmtId="0" fontId="9" fillId="0" borderId="0" xfId="2" applyFont="1" applyFill="1" applyBorder="1" applyAlignment="1">
      <alignment horizontal="right"/>
    </xf>
    <xf numFmtId="0" fontId="9" fillId="0" borderId="1" xfId="2" applyFont="1" applyFill="1" applyBorder="1" applyAlignment="1">
      <alignment horizontal="right"/>
    </xf>
    <xf numFmtId="0" fontId="2" fillId="0" borderId="4" xfId="2" applyFont="1" applyBorder="1" applyAlignment="1">
      <alignment horizontal="right"/>
    </xf>
    <xf numFmtId="0" fontId="2" fillId="0" borderId="4" xfId="2" applyFont="1" applyFill="1" applyBorder="1" applyAlignment="1">
      <alignment horizontal="right"/>
    </xf>
    <xf numFmtId="0" fontId="1" fillId="0" borderId="5" xfId="2" applyFont="1" applyFill="1" applyBorder="1" applyAlignment="1">
      <alignment horizontal="right"/>
    </xf>
    <xf numFmtId="0" fontId="1" fillId="0" borderId="5" xfId="2" applyFont="1" applyBorder="1" applyAlignment="1">
      <alignment horizontal="right"/>
    </xf>
    <xf numFmtId="0" fontId="1" fillId="0" borderId="6" xfId="2" applyFont="1" applyBorder="1" applyAlignment="1">
      <alignment horizontal="right"/>
    </xf>
    <xf numFmtId="0" fontId="2" fillId="0" borderId="2" xfId="2" applyFont="1" applyFill="1" applyBorder="1" applyAlignment="1">
      <alignment horizontal="right"/>
    </xf>
    <xf numFmtId="0" fontId="2" fillId="0" borderId="2" xfId="2" applyFont="1" applyBorder="1" applyAlignment="1">
      <alignment horizontal="right"/>
    </xf>
    <xf numFmtId="0" fontId="10" fillId="0" borderId="0" xfId="2" applyFont="1" applyFill="1" applyBorder="1" applyAlignment="1">
      <alignment horizontal="right"/>
    </xf>
    <xf numFmtId="0" fontId="9" fillId="0" borderId="5" xfId="2" applyFont="1" applyFill="1" applyBorder="1" applyAlignment="1">
      <alignment horizontal="right"/>
    </xf>
    <xf numFmtId="0" fontId="9" fillId="0" borderId="6" xfId="2" applyFont="1" applyFill="1" applyBorder="1" applyAlignment="1">
      <alignment horizontal="right"/>
    </xf>
    <xf numFmtId="0" fontId="1" fillId="0" borderId="6" xfId="2" applyFont="1" applyFill="1" applyBorder="1" applyAlignment="1">
      <alignment horizontal="right"/>
    </xf>
    <xf numFmtId="0" fontId="11" fillId="0" borderId="4" xfId="0" applyFont="1" applyBorder="1"/>
    <xf numFmtId="0" fontId="2" fillId="0" borderId="4" xfId="0" applyFont="1" applyBorder="1"/>
    <xf numFmtId="49" fontId="1" fillId="0" borderId="0" xfId="2" applyNumberFormat="1" applyFont="1" applyFill="1" applyBorder="1"/>
    <xf numFmtId="0" fontId="8" fillId="0" borderId="0" xfId="3" applyFont="1" applyBorder="1" applyAlignment="1">
      <alignment horizontal="left" vertical="top" wrapText="1"/>
    </xf>
    <xf numFmtId="0" fontId="8" fillId="0" borderId="0" xfId="3" applyFont="1" applyFill="1" applyBorder="1" applyAlignment="1">
      <alignment horizontal="left" vertical="top" wrapText="1"/>
    </xf>
    <xf numFmtId="49" fontId="9" fillId="0" borderId="1" xfId="2" applyNumberFormat="1" applyFont="1" applyFill="1" applyBorder="1" applyAlignment="1">
      <alignment horizontal="right"/>
    </xf>
    <xf numFmtId="49" fontId="9" fillId="0" borderId="6" xfId="2" applyNumberFormat="1" applyFont="1" applyFill="1" applyBorder="1" applyAlignment="1">
      <alignment horizontal="right"/>
    </xf>
    <xf numFmtId="49" fontId="9" fillId="0" borderId="6" xfId="2" applyNumberFormat="1" applyFont="1" applyBorder="1" applyAlignment="1">
      <alignment horizontal="right"/>
    </xf>
    <xf numFmtId="0" fontId="9" fillId="0" borderId="6" xfId="2" applyFont="1" applyBorder="1" applyAlignment="1">
      <alignment horizontal="right"/>
    </xf>
    <xf numFmtId="49" fontId="9" fillId="0" borderId="6" xfId="2" applyNumberFormat="1" applyFont="1" applyBorder="1"/>
    <xf numFmtId="0" fontId="7" fillId="2" borderId="0" xfId="4" applyFont="1" applyFill="1" applyBorder="1" applyAlignment="1">
      <alignment wrapText="1"/>
    </xf>
    <xf numFmtId="0" fontId="1" fillId="2" borderId="0" xfId="0" applyFont="1" applyFill="1"/>
    <xf numFmtId="0" fontId="1" fillId="2" borderId="0" xfId="2" applyFont="1" applyFill="1" applyBorder="1" applyAlignment="1">
      <alignment horizontal="right"/>
    </xf>
    <xf numFmtId="0" fontId="1" fillId="2" borderId="1" xfId="2" applyFont="1" applyFill="1" applyBorder="1" applyAlignment="1">
      <alignment horizontal="right"/>
    </xf>
    <xf numFmtId="0" fontId="1" fillId="2" borderId="2" xfId="2" applyFont="1" applyFill="1" applyBorder="1" applyAlignment="1">
      <alignment horizontal="right"/>
    </xf>
    <xf numFmtId="0" fontId="9" fillId="2" borderId="2" xfId="2" applyFont="1" applyFill="1" applyBorder="1" applyAlignment="1">
      <alignment horizontal="right"/>
    </xf>
    <xf numFmtId="0" fontId="9" fillId="2" borderId="0" xfId="2" applyFont="1" applyFill="1" applyBorder="1" applyAlignment="1">
      <alignment horizontal="right"/>
    </xf>
    <xf numFmtId="0" fontId="9" fillId="2" borderId="1" xfId="2" applyFont="1" applyFill="1" applyBorder="1" applyAlignment="1">
      <alignment horizontal="right"/>
    </xf>
    <xf numFmtId="0" fontId="2" fillId="2" borderId="4" xfId="2" applyFont="1" applyFill="1" applyBorder="1" applyAlignment="1">
      <alignment horizontal="right"/>
    </xf>
    <xf numFmtId="0" fontId="1" fillId="2" borderId="5" xfId="2" applyFont="1" applyFill="1" applyBorder="1" applyAlignment="1">
      <alignment horizontal="right"/>
    </xf>
    <xf numFmtId="0" fontId="2" fillId="2" borderId="2" xfId="2" applyFont="1" applyFill="1" applyBorder="1" applyAlignment="1">
      <alignment horizontal="right"/>
    </xf>
    <xf numFmtId="0" fontId="9" fillId="2" borderId="5" xfId="2" applyFont="1" applyFill="1" applyBorder="1" applyAlignment="1">
      <alignment horizontal="right"/>
    </xf>
    <xf numFmtId="0" fontId="9" fillId="2" borderId="6" xfId="2" applyFont="1" applyFill="1" applyBorder="1" applyAlignment="1">
      <alignment horizontal="right"/>
    </xf>
    <xf numFmtId="0" fontId="11" fillId="2" borderId="4" xfId="0" applyFont="1" applyFill="1" applyBorder="1"/>
    <xf numFmtId="0" fontId="2" fillId="2" borderId="0" xfId="4" applyFont="1" applyFill="1" applyBorder="1" applyAlignment="1">
      <alignment horizontal="right" wrapText="1"/>
    </xf>
    <xf numFmtId="0" fontId="11" fillId="2" borderId="0" xfId="4" applyFont="1" applyFill="1" applyBorder="1" applyAlignment="1">
      <alignment horizontal="right" wrapText="1"/>
    </xf>
    <xf numFmtId="0" fontId="1" fillId="0" borderId="6" xfId="2" applyFont="1" applyBorder="1" applyAlignment="1">
      <alignment horizontal="left"/>
    </xf>
    <xf numFmtId="0" fontId="1" fillId="0" borderId="0" xfId="2" applyFont="1" applyAlignment="1">
      <alignment horizontal="left" wrapText="1"/>
    </xf>
    <xf numFmtId="0" fontId="3" fillId="0" borderId="0" xfId="3" applyFont="1" applyBorder="1" applyAlignment="1">
      <alignment horizontal="left" wrapText="1"/>
    </xf>
    <xf numFmtId="0" fontId="1" fillId="0" borderId="5" xfId="2" applyFont="1" applyBorder="1" applyAlignment="1">
      <alignment horizontal="left"/>
    </xf>
    <xf numFmtId="0" fontId="1" fillId="0" borderId="1" xfId="2" applyFont="1" applyBorder="1" applyAlignment="1">
      <alignment horizontal="left"/>
    </xf>
    <xf numFmtId="0" fontId="14" fillId="0" borderId="0" xfId="3" applyFont="1" applyBorder="1" applyAlignment="1">
      <alignment horizontal="left" vertical="top" wrapText="1"/>
    </xf>
    <xf numFmtId="0" fontId="3" fillId="0" borderId="0" xfId="3" applyFont="1" applyBorder="1" applyAlignment="1">
      <alignment horizontal="left" vertical="top" wrapText="1"/>
    </xf>
    <xf numFmtId="0" fontId="1" fillId="0" borderId="1" xfId="2" applyFont="1" applyBorder="1" applyAlignment="1">
      <alignment horizontal="center"/>
    </xf>
  </cellXfs>
  <cellStyles count="7">
    <cellStyle name="Jahre" xfId="4" xr:uid="{9E9D2043-750F-4ACD-88B0-77240E243A5A}"/>
    <cellStyle name="Komma" xfId="5" builtinId="3"/>
    <cellStyle name="Komma 2" xfId="6" xr:uid="{774ABCF6-2D87-4AA9-9E58-4BDCCB7D25AA}"/>
    <cellStyle name="Standard" xfId="0" builtinId="0"/>
    <cellStyle name="Tabellentitel" xfId="3" xr:uid="{CE502713-5496-4A8B-92CD-D45E466BF4B2}"/>
    <cellStyle name="Text" xfId="2" xr:uid="{28E96A3E-D5EE-47B5-95BD-B1D4472B9792}"/>
    <cellStyle name="Titel" xfId="1" xr:uid="{A1B4288C-0F42-4444-91F4-C5A6B9903F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63500</xdr:colOff>
      <xdr:row>0</xdr:row>
      <xdr:rowOff>0</xdr:rowOff>
    </xdr:from>
    <xdr:to>
      <xdr:col>19</xdr:col>
      <xdr:colOff>178157</xdr:colOff>
      <xdr:row>2</xdr:row>
      <xdr:rowOff>227122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54CC3E47-517B-4ACA-9107-D1F7865D87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28850" y="0"/>
          <a:ext cx="1638657" cy="7287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0ACE9-8C12-4416-97CB-CAFC742E58D3}">
  <dimension ref="A1:T81"/>
  <sheetViews>
    <sheetView showGridLines="0" tabSelected="1" workbookViewId="0">
      <selection activeCell="U1" sqref="U1"/>
    </sheetView>
  </sheetViews>
  <sheetFormatPr baseColWidth="10" defaultRowHeight="12.75"/>
  <cols>
    <col min="1" max="1" width="12.85546875" style="2" customWidth="1"/>
    <col min="2" max="2" width="24.5703125" style="2" customWidth="1"/>
    <col min="3" max="3" width="3.28515625" style="37" customWidth="1"/>
    <col min="4" max="4" width="6.140625" style="2" customWidth="1"/>
    <col min="5" max="5" width="11.42578125" style="2" customWidth="1"/>
    <col min="6" max="6" width="13.7109375" customWidth="1"/>
    <col min="7" max="7" width="13.7109375" style="54" customWidth="1"/>
    <col min="8" max="17" width="13.7109375" customWidth="1"/>
  </cols>
  <sheetData>
    <row r="1" spans="1:20" s="52" customFormat="1" ht="26.25">
      <c r="A1" s="1" t="s">
        <v>14</v>
      </c>
      <c r="B1" s="1"/>
      <c r="C1" s="51"/>
      <c r="D1" s="1"/>
      <c r="E1" s="1"/>
      <c r="F1" s="56"/>
      <c r="G1" s="53"/>
    </row>
    <row r="2" spans="1:20" s="2" customFormat="1">
      <c r="A2" s="3"/>
      <c r="B2" s="3"/>
      <c r="C2" s="4"/>
      <c r="D2" s="3"/>
      <c r="E2" s="3"/>
      <c r="F2" s="3"/>
      <c r="G2" s="5"/>
    </row>
    <row r="3" spans="1:20" s="2" customFormat="1" ht="107.25" customHeight="1">
      <c r="A3" s="113" t="s">
        <v>13</v>
      </c>
      <c r="B3" s="113"/>
      <c r="C3" s="113"/>
      <c r="D3" s="113"/>
      <c r="E3" s="113"/>
      <c r="F3" s="55"/>
      <c r="G3" s="7"/>
    </row>
    <row r="4" spans="1:20" s="2" customFormat="1">
      <c r="A4" s="6"/>
      <c r="B4" s="6"/>
      <c r="C4" s="6"/>
      <c r="D4" s="6"/>
      <c r="E4" s="6"/>
      <c r="F4" s="55"/>
      <c r="G4" s="7"/>
    </row>
    <row r="5" spans="1:20" s="2" customFormat="1">
      <c r="A5" s="6"/>
      <c r="B5" s="6"/>
      <c r="C5" s="6"/>
      <c r="D5" s="6"/>
      <c r="E5" s="6"/>
      <c r="F5" s="55"/>
      <c r="G5" s="7"/>
    </row>
    <row r="6" spans="1:20" s="2" customFormat="1">
      <c r="A6" s="8"/>
      <c r="B6" s="8"/>
      <c r="C6" s="9"/>
      <c r="D6" s="8"/>
      <c r="E6" s="8"/>
      <c r="F6" s="8"/>
      <c r="G6" s="10"/>
    </row>
    <row r="7" spans="1:20" s="12" customFormat="1" ht="38.25" customHeight="1">
      <c r="A7" s="114" t="s">
        <v>15</v>
      </c>
      <c r="B7" s="114"/>
      <c r="C7" s="114"/>
      <c r="D7" s="114"/>
      <c r="E7" s="114"/>
      <c r="F7" s="96">
        <v>2023</v>
      </c>
      <c r="G7" s="63">
        <v>2022</v>
      </c>
      <c r="H7" s="63">
        <v>2021</v>
      </c>
      <c r="I7" s="63">
        <v>2020</v>
      </c>
      <c r="J7" s="63">
        <v>2019</v>
      </c>
      <c r="K7" s="64">
        <v>2018</v>
      </c>
      <c r="L7" s="64">
        <v>2017</v>
      </c>
      <c r="M7" s="64">
        <v>2016</v>
      </c>
      <c r="N7" s="64">
        <v>2015</v>
      </c>
      <c r="O7" s="64">
        <v>2014</v>
      </c>
      <c r="P7" s="64">
        <v>2013</v>
      </c>
      <c r="Q7" s="64">
        <v>2012</v>
      </c>
      <c r="R7" s="11"/>
      <c r="S7" s="11"/>
      <c r="T7" s="11"/>
    </row>
    <row r="8" spans="1:20" s="2" customFormat="1">
      <c r="A8" s="8" t="s">
        <v>16</v>
      </c>
      <c r="B8" s="8"/>
      <c r="C8" s="9"/>
      <c r="D8" s="8"/>
      <c r="E8" s="8"/>
      <c r="F8" s="97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</row>
    <row r="9" spans="1:20" s="2" customFormat="1" ht="12.75" customHeight="1">
      <c r="A9" s="8"/>
      <c r="B9" s="8"/>
      <c r="C9" s="9"/>
      <c r="D9" s="8"/>
      <c r="E9" s="8"/>
      <c r="F9" s="97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</row>
    <row r="10" spans="1:20" s="2" customFormat="1">
      <c r="A10" s="13" t="s">
        <v>17</v>
      </c>
      <c r="B10" s="13" t="s">
        <v>18</v>
      </c>
      <c r="C10" s="14" t="s">
        <v>0</v>
      </c>
      <c r="D10" s="15">
        <v>250</v>
      </c>
      <c r="E10" s="13" t="s">
        <v>19</v>
      </c>
      <c r="F10" s="98">
        <v>1</v>
      </c>
      <c r="G10" s="66">
        <v>2</v>
      </c>
      <c r="H10" s="66">
        <v>2</v>
      </c>
      <c r="I10" s="66">
        <v>2</v>
      </c>
      <c r="J10" s="66">
        <v>2</v>
      </c>
      <c r="K10" s="61">
        <v>2</v>
      </c>
      <c r="L10" s="61">
        <v>2</v>
      </c>
      <c r="M10" s="61">
        <v>2</v>
      </c>
      <c r="N10" s="61">
        <v>2</v>
      </c>
      <c r="O10" s="61">
        <v>2</v>
      </c>
      <c r="P10" s="61">
        <v>2</v>
      </c>
      <c r="Q10" s="61">
        <v>2</v>
      </c>
    </row>
    <row r="11" spans="1:20" s="2" customFormat="1">
      <c r="A11" s="13"/>
      <c r="B11" s="13" t="s">
        <v>20</v>
      </c>
      <c r="C11" s="14" t="s">
        <v>0</v>
      </c>
      <c r="D11" s="9">
        <v>1000</v>
      </c>
      <c r="E11" s="13" t="s">
        <v>19</v>
      </c>
      <c r="F11" s="98"/>
      <c r="G11" s="66"/>
      <c r="H11" s="66"/>
      <c r="I11" s="66"/>
      <c r="J11" s="66"/>
      <c r="K11" s="61"/>
      <c r="L11" s="61"/>
      <c r="M11" s="61"/>
      <c r="N11" s="61"/>
      <c r="O11" s="61"/>
      <c r="P11" s="61"/>
      <c r="Q11" s="61"/>
    </row>
    <row r="12" spans="1:20" s="2" customFormat="1">
      <c r="A12" s="13"/>
      <c r="B12" s="13" t="s">
        <v>21</v>
      </c>
      <c r="C12" s="14" t="s">
        <v>0</v>
      </c>
      <c r="D12" s="9">
        <v>30</v>
      </c>
      <c r="E12" s="13" t="s">
        <v>19</v>
      </c>
      <c r="F12" s="98"/>
      <c r="G12" s="66"/>
      <c r="H12" s="66"/>
      <c r="I12" s="66"/>
      <c r="J12" s="66"/>
      <c r="K12" s="61"/>
      <c r="L12" s="61"/>
      <c r="M12" s="61"/>
      <c r="N12" s="61"/>
      <c r="O12" s="61"/>
      <c r="P12" s="61"/>
      <c r="Q12" s="61"/>
    </row>
    <row r="13" spans="1:20" s="2" customFormat="1">
      <c r="A13" s="16"/>
      <c r="B13" s="16" t="s">
        <v>22</v>
      </c>
      <c r="C13" s="17" t="s">
        <v>0</v>
      </c>
      <c r="D13" s="18">
        <v>20</v>
      </c>
      <c r="E13" s="16" t="s">
        <v>19</v>
      </c>
      <c r="F13" s="99"/>
      <c r="G13" s="68"/>
      <c r="H13" s="68"/>
      <c r="I13" s="68"/>
      <c r="J13" s="68"/>
      <c r="K13" s="67"/>
      <c r="L13" s="67"/>
      <c r="M13" s="67"/>
      <c r="N13" s="67"/>
      <c r="O13" s="67"/>
      <c r="P13" s="67"/>
      <c r="Q13" s="67"/>
    </row>
    <row r="14" spans="1:20" s="2" customFormat="1">
      <c r="A14" s="19" t="s">
        <v>23</v>
      </c>
      <c r="B14" s="19" t="s">
        <v>18</v>
      </c>
      <c r="C14" s="20" t="s">
        <v>0</v>
      </c>
      <c r="D14" s="21">
        <v>100</v>
      </c>
      <c r="E14" s="19" t="s">
        <v>19</v>
      </c>
      <c r="F14" s="100">
        <v>3</v>
      </c>
      <c r="G14" s="70">
        <v>3</v>
      </c>
      <c r="H14" s="70">
        <v>3</v>
      </c>
      <c r="I14" s="70">
        <v>3</v>
      </c>
      <c r="J14" s="70">
        <v>3</v>
      </c>
      <c r="K14" s="69">
        <v>3</v>
      </c>
      <c r="L14" s="69">
        <v>3</v>
      </c>
      <c r="M14" s="69">
        <v>3</v>
      </c>
      <c r="N14" s="69">
        <v>3</v>
      </c>
      <c r="O14" s="69">
        <v>3</v>
      </c>
      <c r="P14" s="69">
        <v>3</v>
      </c>
      <c r="Q14" s="69">
        <v>2</v>
      </c>
    </row>
    <row r="15" spans="1:20" s="2" customFormat="1">
      <c r="A15" s="13"/>
      <c r="B15" s="13" t="s">
        <v>20</v>
      </c>
      <c r="C15" s="14" t="s">
        <v>0</v>
      </c>
      <c r="D15" s="9">
        <v>500</v>
      </c>
      <c r="E15" s="13" t="s">
        <v>19</v>
      </c>
      <c r="F15" s="98"/>
      <c r="G15" s="66"/>
      <c r="H15" s="66"/>
      <c r="I15" s="66"/>
      <c r="J15" s="66"/>
      <c r="K15" s="61"/>
      <c r="L15" s="61"/>
      <c r="M15" s="61"/>
      <c r="N15" s="61"/>
      <c r="O15" s="61"/>
      <c r="P15" s="61"/>
      <c r="Q15" s="61"/>
    </row>
    <row r="16" spans="1:20" s="2" customFormat="1">
      <c r="A16" s="13"/>
      <c r="B16" s="13" t="s">
        <v>21</v>
      </c>
      <c r="C16" s="14" t="s">
        <v>0</v>
      </c>
      <c r="D16" s="9">
        <v>20</v>
      </c>
      <c r="E16" s="13" t="s">
        <v>19</v>
      </c>
      <c r="F16" s="98"/>
      <c r="G16" s="66"/>
      <c r="H16" s="66"/>
      <c r="I16" s="66"/>
      <c r="J16" s="66"/>
      <c r="K16" s="61"/>
      <c r="L16" s="61"/>
      <c r="M16" s="61"/>
      <c r="N16" s="61"/>
      <c r="O16" s="61"/>
      <c r="P16" s="61"/>
      <c r="Q16" s="61"/>
    </row>
    <row r="17" spans="1:17" s="2" customFormat="1">
      <c r="A17" s="16"/>
      <c r="B17" s="16" t="s">
        <v>22</v>
      </c>
      <c r="C17" s="17" t="s">
        <v>0</v>
      </c>
      <c r="D17" s="18">
        <v>2</v>
      </c>
      <c r="E17" s="16" t="s">
        <v>19</v>
      </c>
      <c r="F17" s="99"/>
      <c r="G17" s="68"/>
      <c r="H17" s="68"/>
      <c r="I17" s="68"/>
      <c r="J17" s="68"/>
      <c r="K17" s="67"/>
      <c r="L17" s="67"/>
      <c r="M17" s="67"/>
      <c r="N17" s="67"/>
      <c r="O17" s="67"/>
      <c r="P17" s="67"/>
      <c r="Q17" s="67"/>
    </row>
    <row r="18" spans="1:17" s="2" customFormat="1">
      <c r="A18" s="19" t="s">
        <v>24</v>
      </c>
      <c r="B18" s="19" t="s">
        <v>18</v>
      </c>
      <c r="C18" s="20" t="s">
        <v>0</v>
      </c>
      <c r="D18" s="21">
        <v>15</v>
      </c>
      <c r="E18" s="19" t="s">
        <v>19</v>
      </c>
      <c r="F18" s="101">
        <v>28</v>
      </c>
      <c r="G18" s="71">
        <v>29</v>
      </c>
      <c r="H18" s="71">
        <v>28</v>
      </c>
      <c r="I18" s="71">
        <v>27</v>
      </c>
      <c r="J18" s="71">
        <v>26</v>
      </c>
      <c r="K18" s="72">
        <v>26</v>
      </c>
      <c r="L18" s="72">
        <v>24</v>
      </c>
      <c r="M18" s="72">
        <v>29</v>
      </c>
      <c r="N18" s="72">
        <v>31</v>
      </c>
      <c r="O18" s="72">
        <v>26</v>
      </c>
      <c r="P18" s="72">
        <v>27</v>
      </c>
      <c r="Q18" s="72">
        <v>27</v>
      </c>
    </row>
    <row r="19" spans="1:17" s="2" customFormat="1">
      <c r="A19" s="13"/>
      <c r="B19" s="13" t="s">
        <v>20</v>
      </c>
      <c r="C19" s="14" t="s">
        <v>0</v>
      </c>
      <c r="D19" s="9">
        <v>20</v>
      </c>
      <c r="E19" s="13" t="s">
        <v>19</v>
      </c>
      <c r="F19" s="102"/>
      <c r="G19" s="73"/>
      <c r="H19" s="73"/>
      <c r="I19" s="73"/>
      <c r="J19" s="73"/>
      <c r="K19" s="61"/>
      <c r="L19" s="61"/>
      <c r="M19" s="61"/>
      <c r="N19" s="61"/>
      <c r="O19" s="61"/>
      <c r="P19" s="61"/>
      <c r="Q19" s="61"/>
    </row>
    <row r="20" spans="1:17" s="2" customFormat="1">
      <c r="A20" s="13"/>
      <c r="B20" s="13" t="s">
        <v>21</v>
      </c>
      <c r="C20" s="14" t="s">
        <v>0</v>
      </c>
      <c r="D20" s="9" t="s">
        <v>25</v>
      </c>
      <c r="E20" s="13" t="s">
        <v>19</v>
      </c>
      <c r="F20" s="102"/>
      <c r="G20" s="73"/>
      <c r="H20" s="73"/>
      <c r="I20" s="73"/>
      <c r="J20" s="73"/>
      <c r="K20" s="61"/>
      <c r="L20" s="61"/>
      <c r="M20" s="61"/>
      <c r="N20" s="61"/>
      <c r="O20" s="61"/>
      <c r="P20" s="61"/>
      <c r="Q20" s="61"/>
    </row>
    <row r="21" spans="1:17" s="2" customFormat="1">
      <c r="A21" s="16"/>
      <c r="B21" s="16" t="s">
        <v>22</v>
      </c>
      <c r="C21" s="17" t="s">
        <v>0</v>
      </c>
      <c r="D21" s="18" t="s">
        <v>26</v>
      </c>
      <c r="E21" s="16" t="s">
        <v>19</v>
      </c>
      <c r="F21" s="103"/>
      <c r="G21" s="74"/>
      <c r="H21" s="74"/>
      <c r="I21" s="74"/>
      <c r="J21" s="74"/>
      <c r="K21" s="67"/>
      <c r="L21" s="67"/>
      <c r="M21" s="67"/>
      <c r="N21" s="67"/>
      <c r="O21" s="67"/>
      <c r="P21" s="67"/>
      <c r="Q21" s="67"/>
    </row>
    <row r="22" spans="1:17" s="2" customFormat="1">
      <c r="A22" s="19" t="s">
        <v>27</v>
      </c>
      <c r="B22" s="19" t="s">
        <v>18</v>
      </c>
      <c r="C22" s="20" t="s">
        <v>0</v>
      </c>
      <c r="D22" s="21">
        <v>1</v>
      </c>
      <c r="E22" s="19" t="s">
        <v>19</v>
      </c>
      <c r="F22" s="101">
        <v>57</v>
      </c>
      <c r="G22" s="71">
        <v>63</v>
      </c>
      <c r="H22" s="71">
        <v>60</v>
      </c>
      <c r="I22" s="71">
        <v>56</v>
      </c>
      <c r="J22" s="71">
        <v>57</v>
      </c>
      <c r="K22" s="69">
        <v>60</v>
      </c>
      <c r="L22" s="69">
        <v>57</v>
      </c>
      <c r="M22" s="69">
        <v>63</v>
      </c>
      <c r="N22" s="69">
        <v>64</v>
      </c>
      <c r="O22" s="69">
        <v>65</v>
      </c>
      <c r="P22" s="69">
        <v>66</v>
      </c>
      <c r="Q22" s="69">
        <v>65</v>
      </c>
    </row>
    <row r="23" spans="1:17" s="2" customFormat="1">
      <c r="A23" s="13"/>
      <c r="B23" s="13" t="s">
        <v>20</v>
      </c>
      <c r="C23" s="14" t="s">
        <v>0</v>
      </c>
      <c r="D23" s="9">
        <v>2</v>
      </c>
      <c r="E23" s="13" t="s">
        <v>19</v>
      </c>
      <c r="F23" s="102"/>
      <c r="G23" s="73"/>
      <c r="H23" s="73"/>
      <c r="I23" s="73"/>
      <c r="J23" s="73"/>
      <c r="K23" s="61"/>
      <c r="L23" s="61"/>
      <c r="M23" s="61"/>
      <c r="N23" s="61"/>
      <c r="O23" s="61"/>
      <c r="P23" s="61"/>
      <c r="Q23" s="61"/>
    </row>
    <row r="24" spans="1:17" s="2" customFormat="1">
      <c r="A24" s="13"/>
      <c r="B24" s="13" t="s">
        <v>21</v>
      </c>
      <c r="C24" s="14" t="s">
        <v>0</v>
      </c>
      <c r="D24" s="9" t="s">
        <v>28</v>
      </c>
      <c r="E24" s="13" t="s">
        <v>19</v>
      </c>
      <c r="F24" s="102"/>
      <c r="G24" s="73"/>
      <c r="H24" s="73"/>
      <c r="I24" s="73"/>
      <c r="J24" s="73"/>
      <c r="K24" s="61"/>
      <c r="L24" s="61"/>
      <c r="M24" s="61"/>
      <c r="N24" s="61"/>
      <c r="O24" s="61"/>
      <c r="P24" s="61"/>
      <c r="Q24" s="61"/>
    </row>
    <row r="25" spans="1:17" s="2" customFormat="1">
      <c r="A25" s="16"/>
      <c r="B25" s="16" t="s">
        <v>22</v>
      </c>
      <c r="C25" s="17" t="s">
        <v>0</v>
      </c>
      <c r="D25" s="18" t="s">
        <v>29</v>
      </c>
      <c r="E25" s="16" t="s">
        <v>19</v>
      </c>
      <c r="F25" s="103"/>
      <c r="G25" s="74"/>
      <c r="H25" s="74"/>
      <c r="I25" s="74"/>
      <c r="J25" s="74"/>
      <c r="K25" s="67"/>
      <c r="L25" s="67"/>
      <c r="M25" s="67"/>
      <c r="N25" s="67"/>
      <c r="O25" s="67"/>
      <c r="P25" s="67"/>
      <c r="Q25" s="67"/>
    </row>
    <row r="26" spans="1:17" s="2" customFormat="1">
      <c r="A26" s="19" t="s">
        <v>30</v>
      </c>
      <c r="B26" s="19" t="s">
        <v>18</v>
      </c>
      <c r="C26" s="20" t="s">
        <v>1</v>
      </c>
      <c r="D26" s="21">
        <v>1</v>
      </c>
      <c r="E26" s="19" t="s">
        <v>19</v>
      </c>
      <c r="F26" s="101">
        <v>159</v>
      </c>
      <c r="G26" s="71">
        <v>157</v>
      </c>
      <c r="H26" s="71">
        <v>168</v>
      </c>
      <c r="I26" s="71">
        <v>174</v>
      </c>
      <c r="J26" s="71">
        <v>179</v>
      </c>
      <c r="K26" s="69">
        <v>178</v>
      </c>
      <c r="L26" s="69">
        <v>199</v>
      </c>
      <c r="M26" s="69">
        <v>202</v>
      </c>
      <c r="N26" s="69">
        <v>211</v>
      </c>
      <c r="O26" s="69">
        <v>211</v>
      </c>
      <c r="P26" s="69">
        <v>223</v>
      </c>
      <c r="Q26" s="69">
        <v>243</v>
      </c>
    </row>
    <row r="27" spans="1:17" s="2" customFormat="1">
      <c r="A27" s="13"/>
      <c r="B27" s="13" t="s">
        <v>20</v>
      </c>
      <c r="C27" s="14" t="s">
        <v>1</v>
      </c>
      <c r="D27" s="9">
        <v>2</v>
      </c>
      <c r="E27" s="13" t="s">
        <v>19</v>
      </c>
      <c r="F27" s="98"/>
      <c r="G27" s="66"/>
      <c r="H27" s="66"/>
      <c r="I27" s="66"/>
      <c r="J27" s="66"/>
      <c r="K27" s="61"/>
      <c r="L27" s="61"/>
      <c r="M27" s="61"/>
      <c r="N27" s="61"/>
      <c r="O27" s="61"/>
      <c r="P27" s="61"/>
      <c r="Q27" s="61"/>
    </row>
    <row r="28" spans="1:17" s="2" customFormat="1">
      <c r="A28" s="13"/>
      <c r="B28" s="13" t="s">
        <v>21</v>
      </c>
      <c r="C28" s="14" t="s">
        <v>1</v>
      </c>
      <c r="D28" s="9" t="s">
        <v>28</v>
      </c>
      <c r="E28" s="13" t="s">
        <v>19</v>
      </c>
      <c r="F28" s="98"/>
      <c r="G28" s="66"/>
      <c r="H28" s="66"/>
      <c r="I28" s="66"/>
      <c r="J28" s="66"/>
      <c r="K28" s="61"/>
      <c r="L28" s="61"/>
      <c r="M28" s="61"/>
      <c r="N28" s="61"/>
      <c r="O28" s="61"/>
      <c r="P28" s="61"/>
      <c r="Q28" s="61"/>
    </row>
    <row r="29" spans="1:17" s="2" customFormat="1">
      <c r="A29" s="16"/>
      <c r="B29" s="16" t="s">
        <v>22</v>
      </c>
      <c r="C29" s="17" t="s">
        <v>1</v>
      </c>
      <c r="D29" s="18" t="s">
        <v>29</v>
      </c>
      <c r="E29" s="16" t="s">
        <v>19</v>
      </c>
      <c r="F29" s="99"/>
      <c r="G29" s="68"/>
      <c r="H29" s="68"/>
      <c r="I29" s="68"/>
      <c r="J29" s="68"/>
      <c r="K29" s="67"/>
      <c r="L29" s="67"/>
      <c r="M29" s="67"/>
      <c r="N29" s="67"/>
      <c r="O29" s="67"/>
      <c r="P29" s="67"/>
      <c r="Q29" s="67"/>
    </row>
    <row r="30" spans="1:17" s="2" customFormat="1">
      <c r="A30" s="22" t="s">
        <v>31</v>
      </c>
      <c r="B30" s="22"/>
      <c r="C30" s="23"/>
      <c r="D30" s="24"/>
      <c r="E30" s="22"/>
      <c r="F30" s="104">
        <f>F10+F14+F18+F22+F26</f>
        <v>248</v>
      </c>
      <c r="G30" s="76">
        <f>G10+G14+G18+G22+G26</f>
        <v>254</v>
      </c>
      <c r="H30" s="76">
        <f>H10+H14+H18+H22+H26</f>
        <v>261</v>
      </c>
      <c r="I30" s="76">
        <f>I10+I14+I18+I22+I26</f>
        <v>262</v>
      </c>
      <c r="J30" s="76">
        <f>J10+J14+J18+J22+J26</f>
        <v>267</v>
      </c>
      <c r="K30" s="75">
        <f t="shared" ref="K30:Q30" si="0">K10+K14+K18+K22+K26</f>
        <v>269</v>
      </c>
      <c r="L30" s="75">
        <f t="shared" si="0"/>
        <v>285</v>
      </c>
      <c r="M30" s="75">
        <f t="shared" si="0"/>
        <v>299</v>
      </c>
      <c r="N30" s="75">
        <f>N10+N14+N18+N22+N26</f>
        <v>311</v>
      </c>
      <c r="O30" s="75">
        <f t="shared" si="0"/>
        <v>307</v>
      </c>
      <c r="P30" s="75">
        <f t="shared" si="0"/>
        <v>321</v>
      </c>
      <c r="Q30" s="75">
        <f t="shared" si="0"/>
        <v>339</v>
      </c>
    </row>
    <row r="31" spans="1:17" s="2" customFormat="1">
      <c r="A31" s="13"/>
      <c r="B31" s="13"/>
      <c r="C31" s="14"/>
      <c r="D31" s="9"/>
      <c r="E31" s="13"/>
      <c r="F31" s="60"/>
      <c r="G31" s="62"/>
      <c r="H31" s="62"/>
      <c r="I31" s="62"/>
      <c r="J31" s="62"/>
      <c r="K31" s="61"/>
      <c r="L31" s="61"/>
      <c r="M31" s="61"/>
      <c r="N31" s="61"/>
      <c r="O31" s="61"/>
      <c r="P31" s="61"/>
      <c r="Q31" s="61"/>
    </row>
    <row r="32" spans="1:17" s="2" customFormat="1">
      <c r="A32" s="13"/>
      <c r="B32" s="13"/>
      <c r="C32" s="14"/>
      <c r="D32" s="9"/>
      <c r="E32" s="13"/>
      <c r="F32" s="60"/>
      <c r="G32" s="62"/>
      <c r="H32" s="62"/>
      <c r="I32" s="62"/>
      <c r="J32" s="62"/>
      <c r="K32" s="61"/>
      <c r="L32" s="61"/>
      <c r="M32" s="61"/>
      <c r="N32" s="61"/>
      <c r="O32" s="61"/>
      <c r="P32" s="61"/>
      <c r="Q32" s="61"/>
    </row>
    <row r="33" spans="1:20" s="2" customFormat="1">
      <c r="A33" s="13"/>
      <c r="B33" s="13"/>
      <c r="C33" s="14"/>
      <c r="D33" s="8"/>
      <c r="E33" s="13"/>
      <c r="F33" s="60"/>
      <c r="G33" s="62"/>
      <c r="H33" s="62"/>
      <c r="I33" s="62"/>
      <c r="J33" s="62"/>
      <c r="K33" s="61"/>
      <c r="L33" s="61"/>
      <c r="M33" s="61"/>
      <c r="N33" s="61"/>
      <c r="O33" s="61"/>
      <c r="P33" s="61"/>
      <c r="Q33" s="61"/>
    </row>
    <row r="34" spans="1:20" s="2" customFormat="1">
      <c r="A34" s="13"/>
      <c r="B34" s="13"/>
      <c r="C34" s="14"/>
      <c r="D34" s="8"/>
      <c r="E34" s="13"/>
      <c r="F34" s="60"/>
      <c r="G34" s="62"/>
      <c r="H34" s="62"/>
      <c r="I34" s="62"/>
      <c r="J34" s="62"/>
      <c r="K34" s="61"/>
      <c r="L34" s="61"/>
      <c r="M34" s="61"/>
      <c r="N34" s="61"/>
      <c r="O34" s="61"/>
      <c r="P34" s="61"/>
      <c r="Q34" s="61"/>
    </row>
    <row r="35" spans="1:20" s="2" customFormat="1" ht="20.25" customHeight="1">
      <c r="A35" s="114" t="s">
        <v>32</v>
      </c>
      <c r="B35" s="114"/>
      <c r="C35" s="114"/>
      <c r="D35" s="114"/>
      <c r="E35" s="114"/>
      <c r="F35" s="96">
        <f>F$7</f>
        <v>2023</v>
      </c>
      <c r="G35" s="63">
        <f>G$7</f>
        <v>2022</v>
      </c>
      <c r="H35" s="63">
        <f>H$7</f>
        <v>2021</v>
      </c>
      <c r="I35" s="63">
        <f>I$7</f>
        <v>2020</v>
      </c>
      <c r="J35" s="63">
        <f t="shared" ref="J35:Q35" si="1">J$7</f>
        <v>2019</v>
      </c>
      <c r="K35" s="64">
        <f t="shared" si="1"/>
        <v>2018</v>
      </c>
      <c r="L35" s="64">
        <f t="shared" si="1"/>
        <v>2017</v>
      </c>
      <c r="M35" s="64">
        <f t="shared" si="1"/>
        <v>2016</v>
      </c>
      <c r="N35" s="64">
        <f t="shared" si="1"/>
        <v>2015</v>
      </c>
      <c r="O35" s="64">
        <f t="shared" si="1"/>
        <v>2014</v>
      </c>
      <c r="P35" s="64">
        <f t="shared" si="1"/>
        <v>2013</v>
      </c>
      <c r="Q35" s="64">
        <f t="shared" si="1"/>
        <v>2012</v>
      </c>
      <c r="R35" s="25"/>
      <c r="S35" s="25"/>
      <c r="T35" s="25"/>
    </row>
    <row r="36" spans="1:20" s="2" customFormat="1">
      <c r="A36" s="8" t="s">
        <v>16</v>
      </c>
      <c r="B36" s="8"/>
      <c r="C36" s="9"/>
      <c r="D36" s="8"/>
      <c r="E36" s="8"/>
      <c r="F36" s="97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</row>
    <row r="37" spans="1:20" s="2" customFormat="1">
      <c r="A37" s="8"/>
      <c r="B37" s="8"/>
      <c r="C37" s="9"/>
      <c r="D37" s="8"/>
      <c r="E37" s="8"/>
      <c r="F37" s="97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</row>
    <row r="38" spans="1:20" s="2" customFormat="1">
      <c r="A38" s="44" t="s">
        <v>17</v>
      </c>
      <c r="B38" s="115" t="s">
        <v>2</v>
      </c>
      <c r="C38" s="115"/>
      <c r="D38" s="115"/>
      <c r="E38" s="115"/>
      <c r="F38" s="105" t="s">
        <v>3</v>
      </c>
      <c r="G38" s="77" t="s">
        <v>3</v>
      </c>
      <c r="H38" s="77" t="s">
        <v>3</v>
      </c>
      <c r="I38" s="77" t="s">
        <v>3</v>
      </c>
      <c r="J38" s="77" t="s">
        <v>3</v>
      </c>
      <c r="K38" s="78" t="s">
        <v>3</v>
      </c>
      <c r="L38" s="78" t="s">
        <v>3</v>
      </c>
      <c r="M38" s="78" t="s">
        <v>3</v>
      </c>
      <c r="N38" s="78" t="s">
        <v>3</v>
      </c>
      <c r="O38" s="78" t="s">
        <v>3</v>
      </c>
      <c r="P38" s="78" t="s">
        <v>3</v>
      </c>
      <c r="Q38" s="78" t="s">
        <v>3</v>
      </c>
    </row>
    <row r="39" spans="1:20" s="2" customFormat="1">
      <c r="A39" s="16" t="s">
        <v>23</v>
      </c>
      <c r="B39" s="116" t="s">
        <v>33</v>
      </c>
      <c r="C39" s="116"/>
      <c r="D39" s="116"/>
      <c r="E39" s="116"/>
      <c r="F39" s="98">
        <v>3</v>
      </c>
      <c r="G39" s="66">
        <v>5</v>
      </c>
      <c r="H39" s="66">
        <v>5</v>
      </c>
      <c r="I39" s="66">
        <v>5</v>
      </c>
      <c r="J39" s="66">
        <v>5</v>
      </c>
      <c r="K39" s="67">
        <v>5</v>
      </c>
      <c r="L39" s="67">
        <v>5</v>
      </c>
      <c r="M39" s="67">
        <v>5</v>
      </c>
      <c r="N39" s="67">
        <v>5</v>
      </c>
      <c r="O39" s="67">
        <v>5</v>
      </c>
      <c r="P39" s="67">
        <v>5</v>
      </c>
      <c r="Q39" s="67">
        <v>5</v>
      </c>
    </row>
    <row r="40" spans="1:20" s="2" customFormat="1">
      <c r="A40" s="26" t="s">
        <v>24</v>
      </c>
      <c r="B40" s="112" t="s">
        <v>34</v>
      </c>
      <c r="C40" s="112"/>
      <c r="D40" s="112"/>
      <c r="E40" s="112"/>
      <c r="F40" s="100">
        <v>39</v>
      </c>
      <c r="G40" s="70">
        <v>37</v>
      </c>
      <c r="H40" s="70">
        <v>37</v>
      </c>
      <c r="I40" s="70">
        <v>37</v>
      </c>
      <c r="J40" s="70">
        <v>37</v>
      </c>
      <c r="K40" s="79">
        <v>37</v>
      </c>
      <c r="L40" s="79">
        <v>38</v>
      </c>
      <c r="M40" s="79">
        <v>37</v>
      </c>
      <c r="N40" s="79">
        <v>37</v>
      </c>
      <c r="O40" s="79">
        <v>39</v>
      </c>
      <c r="P40" s="79">
        <v>41</v>
      </c>
      <c r="Q40" s="79">
        <v>40</v>
      </c>
    </row>
    <row r="41" spans="1:20" s="2" customFormat="1">
      <c r="A41" s="26" t="s">
        <v>35</v>
      </c>
      <c r="B41" s="112" t="s">
        <v>36</v>
      </c>
      <c r="C41" s="112"/>
      <c r="D41" s="112"/>
      <c r="E41" s="112"/>
      <c r="F41" s="100">
        <v>66</v>
      </c>
      <c r="G41" s="70">
        <v>62</v>
      </c>
      <c r="H41" s="70">
        <v>61</v>
      </c>
      <c r="I41" s="70">
        <v>63</v>
      </c>
      <c r="J41" s="70">
        <v>63</v>
      </c>
      <c r="K41" s="79">
        <v>57</v>
      </c>
      <c r="L41" s="79">
        <v>56</v>
      </c>
      <c r="M41" s="79">
        <v>60</v>
      </c>
      <c r="N41" s="79">
        <v>62</v>
      </c>
      <c r="O41" s="79">
        <v>60</v>
      </c>
      <c r="P41" s="79">
        <v>52</v>
      </c>
      <c r="Q41" s="79">
        <v>52</v>
      </c>
    </row>
    <row r="42" spans="1:20" s="2" customFormat="1">
      <c r="A42" s="26" t="s">
        <v>30</v>
      </c>
      <c r="B42" s="112" t="s">
        <v>37</v>
      </c>
      <c r="C42" s="112"/>
      <c r="D42" s="112"/>
      <c r="E42" s="112"/>
      <c r="F42" s="100">
        <v>86</v>
      </c>
      <c r="G42" s="70">
        <v>85</v>
      </c>
      <c r="H42" s="70">
        <v>90</v>
      </c>
      <c r="I42" s="70">
        <v>90</v>
      </c>
      <c r="J42" s="70">
        <v>93</v>
      </c>
      <c r="K42" s="79">
        <v>100</v>
      </c>
      <c r="L42" s="79">
        <v>105</v>
      </c>
      <c r="M42" s="79">
        <v>105</v>
      </c>
      <c r="N42" s="79">
        <v>110</v>
      </c>
      <c r="O42" s="79">
        <v>115</v>
      </c>
      <c r="P42" s="79">
        <v>125</v>
      </c>
      <c r="Q42" s="79">
        <v>125</v>
      </c>
    </row>
    <row r="43" spans="1:20" s="2" customFormat="1">
      <c r="A43" s="45" t="s">
        <v>31</v>
      </c>
      <c r="B43" s="28"/>
      <c r="C43" s="28"/>
      <c r="D43" s="28"/>
      <c r="E43" s="28"/>
      <c r="F43" s="106">
        <f>SUM(F39:F42)</f>
        <v>194</v>
      </c>
      <c r="G43" s="80">
        <f>SUM(G39:G42)</f>
        <v>189</v>
      </c>
      <c r="H43" s="80">
        <f>SUM(H39:H42)</f>
        <v>193</v>
      </c>
      <c r="I43" s="80">
        <f>SUM(I39:I42)</f>
        <v>195</v>
      </c>
      <c r="J43" s="80">
        <f>SUM(J39:J42)</f>
        <v>198</v>
      </c>
      <c r="K43" s="81">
        <f t="shared" ref="K43:Q43" si="2">SUM(K39:K42)</f>
        <v>199</v>
      </c>
      <c r="L43" s="81">
        <f t="shared" si="2"/>
        <v>204</v>
      </c>
      <c r="M43" s="81">
        <f t="shared" si="2"/>
        <v>207</v>
      </c>
      <c r="N43" s="81">
        <f t="shared" si="2"/>
        <v>214</v>
      </c>
      <c r="O43" s="81">
        <f t="shared" si="2"/>
        <v>219</v>
      </c>
      <c r="P43" s="81">
        <f t="shared" si="2"/>
        <v>223</v>
      </c>
      <c r="Q43" s="81">
        <f t="shared" si="2"/>
        <v>222</v>
      </c>
    </row>
    <row r="44" spans="1:20" s="2" customFormat="1">
      <c r="A44" s="19"/>
      <c r="B44" s="19"/>
      <c r="C44" s="20"/>
      <c r="D44" s="29"/>
      <c r="E44" s="19"/>
      <c r="F44" s="70"/>
      <c r="G44" s="70"/>
      <c r="H44" s="70"/>
      <c r="I44" s="70"/>
      <c r="J44" s="70"/>
      <c r="K44" s="69"/>
      <c r="L44" s="69"/>
      <c r="M44" s="69"/>
      <c r="N44" s="69"/>
      <c r="O44" s="69"/>
      <c r="P44" s="69"/>
      <c r="Q44" s="69"/>
    </row>
    <row r="45" spans="1:20" s="2" customFormat="1">
      <c r="A45" s="13"/>
      <c r="B45" s="13"/>
      <c r="C45" s="14"/>
      <c r="D45" s="8"/>
      <c r="E45" s="30"/>
      <c r="F45" s="82"/>
      <c r="G45" s="82"/>
      <c r="H45" s="82"/>
      <c r="I45" s="82"/>
      <c r="J45" s="82"/>
      <c r="K45" s="61"/>
      <c r="L45" s="61"/>
      <c r="M45" s="61"/>
      <c r="N45" s="61"/>
      <c r="O45" s="61"/>
      <c r="P45" s="61"/>
      <c r="Q45" s="61"/>
    </row>
    <row r="46" spans="1:20" s="2" customFormat="1">
      <c r="A46" s="13"/>
      <c r="B46" s="13"/>
      <c r="C46" s="14"/>
      <c r="D46" s="8"/>
      <c r="E46" s="13"/>
      <c r="F46" s="66"/>
      <c r="G46" s="66"/>
      <c r="H46" s="66"/>
      <c r="I46" s="66"/>
      <c r="J46" s="66"/>
      <c r="K46" s="61"/>
      <c r="L46" s="61"/>
      <c r="M46" s="61"/>
      <c r="N46" s="61"/>
      <c r="O46" s="61"/>
      <c r="P46" s="61"/>
      <c r="Q46" s="61"/>
    </row>
    <row r="47" spans="1:20" s="2" customFormat="1">
      <c r="A47" s="13"/>
      <c r="B47" s="13"/>
      <c r="C47" s="14"/>
      <c r="D47" s="8"/>
      <c r="E47" s="13"/>
      <c r="F47" s="66"/>
      <c r="G47" s="66"/>
      <c r="H47" s="66"/>
      <c r="I47" s="66"/>
      <c r="J47" s="66"/>
      <c r="K47" s="61"/>
      <c r="L47" s="61"/>
      <c r="M47" s="61"/>
      <c r="N47" s="61"/>
      <c r="O47" s="61"/>
      <c r="P47" s="61"/>
      <c r="Q47" s="61"/>
    </row>
    <row r="48" spans="1:20" s="2" customFormat="1" ht="20.25" customHeight="1">
      <c r="A48" s="114" t="s">
        <v>38</v>
      </c>
      <c r="B48" s="114"/>
      <c r="C48" s="114"/>
      <c r="D48" s="114"/>
      <c r="E48" s="114"/>
      <c r="F48" s="96">
        <f>F$7</f>
        <v>2023</v>
      </c>
      <c r="G48" s="63">
        <f>G$7</f>
        <v>2022</v>
      </c>
      <c r="H48" s="63">
        <f>H$7</f>
        <v>2021</v>
      </c>
      <c r="I48" s="63">
        <f>I$7</f>
        <v>2020</v>
      </c>
      <c r="J48" s="63">
        <f t="shared" ref="J48:Q48" si="3">J$7</f>
        <v>2019</v>
      </c>
      <c r="K48" s="64">
        <f t="shared" si="3"/>
        <v>2018</v>
      </c>
      <c r="L48" s="64">
        <f t="shared" si="3"/>
        <v>2017</v>
      </c>
      <c r="M48" s="64">
        <f t="shared" si="3"/>
        <v>2016</v>
      </c>
      <c r="N48" s="64">
        <f t="shared" si="3"/>
        <v>2015</v>
      </c>
      <c r="O48" s="64">
        <f t="shared" si="3"/>
        <v>2014</v>
      </c>
      <c r="P48" s="64">
        <f t="shared" si="3"/>
        <v>2013</v>
      </c>
      <c r="Q48" s="64">
        <f t="shared" si="3"/>
        <v>2012</v>
      </c>
      <c r="R48" s="31"/>
      <c r="S48" s="31"/>
      <c r="T48" s="31"/>
    </row>
    <row r="49" spans="1:17" s="2" customFormat="1">
      <c r="A49" s="46" t="s">
        <v>39</v>
      </c>
      <c r="B49" s="8"/>
      <c r="C49" s="9"/>
      <c r="D49" s="8"/>
      <c r="E49" s="8"/>
      <c r="F49" s="97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</row>
    <row r="50" spans="1:17" s="2" customFormat="1">
      <c r="A50" s="8"/>
      <c r="B50" s="8"/>
      <c r="C50" s="9"/>
      <c r="D50" s="8"/>
      <c r="E50" s="8"/>
      <c r="F50" s="97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</row>
    <row r="51" spans="1:17" s="2" customFormat="1">
      <c r="A51" s="44" t="s">
        <v>17</v>
      </c>
      <c r="B51" s="32" t="s">
        <v>20</v>
      </c>
      <c r="C51" s="119" t="s">
        <v>2</v>
      </c>
      <c r="D51" s="119"/>
      <c r="E51" s="119"/>
      <c r="F51" s="107" t="s">
        <v>3</v>
      </c>
      <c r="G51" s="83" t="s">
        <v>3</v>
      </c>
      <c r="H51" s="83" t="s">
        <v>3</v>
      </c>
      <c r="I51" s="77" t="s">
        <v>3</v>
      </c>
      <c r="J51" s="77" t="s">
        <v>3</v>
      </c>
      <c r="K51" s="78" t="s">
        <v>3</v>
      </c>
      <c r="L51" s="78" t="s">
        <v>3</v>
      </c>
      <c r="M51" s="78" t="s">
        <v>3</v>
      </c>
      <c r="N51" s="78" t="s">
        <v>3</v>
      </c>
      <c r="O51" s="78" t="s">
        <v>3</v>
      </c>
      <c r="P51" s="78" t="s">
        <v>3</v>
      </c>
      <c r="Q51" s="78" t="s">
        <v>3</v>
      </c>
    </row>
    <row r="52" spans="1:17" s="2" customFormat="1">
      <c r="A52" s="26" t="s">
        <v>23</v>
      </c>
      <c r="B52" s="26" t="s">
        <v>20</v>
      </c>
      <c r="C52" s="119" t="s">
        <v>2</v>
      </c>
      <c r="D52" s="119"/>
      <c r="E52" s="119"/>
      <c r="F52" s="108" t="s">
        <v>3</v>
      </c>
      <c r="G52" s="84" t="s">
        <v>3</v>
      </c>
      <c r="H52" s="84" t="s">
        <v>3</v>
      </c>
      <c r="I52" s="85" t="s">
        <v>3</v>
      </c>
      <c r="J52" s="85" t="s">
        <v>3</v>
      </c>
      <c r="K52" s="79" t="s">
        <v>3</v>
      </c>
      <c r="L52" s="79" t="s">
        <v>3</v>
      </c>
      <c r="M52" s="79" t="s">
        <v>3</v>
      </c>
      <c r="N52" s="79" t="s">
        <v>3</v>
      </c>
      <c r="O52" s="79" t="s">
        <v>3</v>
      </c>
      <c r="P52" s="79" t="s">
        <v>3</v>
      </c>
      <c r="Q52" s="79" t="s">
        <v>3</v>
      </c>
    </row>
    <row r="53" spans="1:17" s="2" customFormat="1">
      <c r="A53" s="26" t="s">
        <v>24</v>
      </c>
      <c r="B53" s="26" t="s">
        <v>20</v>
      </c>
      <c r="C53" s="119" t="s">
        <v>2</v>
      </c>
      <c r="D53" s="119"/>
      <c r="E53" s="119"/>
      <c r="F53" s="108" t="s">
        <v>3</v>
      </c>
      <c r="G53" s="84" t="s">
        <v>3</v>
      </c>
      <c r="H53" s="84" t="s">
        <v>3</v>
      </c>
      <c r="I53" s="85" t="s">
        <v>3</v>
      </c>
      <c r="J53" s="85" t="s">
        <v>3</v>
      </c>
      <c r="K53" s="79" t="s">
        <v>3</v>
      </c>
      <c r="L53" s="79" t="s">
        <v>3</v>
      </c>
      <c r="M53" s="79" t="s">
        <v>3</v>
      </c>
      <c r="N53" s="79" t="s">
        <v>3</v>
      </c>
      <c r="O53" s="79" t="s">
        <v>3</v>
      </c>
      <c r="P53" s="79" t="s">
        <v>3</v>
      </c>
      <c r="Q53" s="79" t="s">
        <v>3</v>
      </c>
    </row>
    <row r="54" spans="1:17" s="2" customFormat="1">
      <c r="A54" s="26" t="s">
        <v>35</v>
      </c>
      <c r="B54" s="26" t="s">
        <v>20</v>
      </c>
      <c r="C54" s="33" t="s">
        <v>4</v>
      </c>
      <c r="D54" s="27">
        <v>30</v>
      </c>
      <c r="E54" s="26" t="s">
        <v>19</v>
      </c>
      <c r="F54" s="108">
        <v>17</v>
      </c>
      <c r="G54" s="84">
        <v>18</v>
      </c>
      <c r="H54" s="84">
        <v>19</v>
      </c>
      <c r="I54" s="84">
        <v>19</v>
      </c>
      <c r="J54" s="84">
        <v>16</v>
      </c>
      <c r="K54" s="79">
        <v>15</v>
      </c>
      <c r="L54" s="79">
        <v>14</v>
      </c>
      <c r="M54" s="79">
        <v>11</v>
      </c>
      <c r="N54" s="79" t="s">
        <v>3</v>
      </c>
      <c r="O54" s="79" t="s">
        <v>3</v>
      </c>
      <c r="P54" s="79" t="s">
        <v>3</v>
      </c>
      <c r="Q54" s="79" t="s">
        <v>3</v>
      </c>
    </row>
    <row r="55" spans="1:17" s="2" customFormat="1">
      <c r="A55" s="26" t="s">
        <v>30</v>
      </c>
      <c r="B55" s="26" t="s">
        <v>20</v>
      </c>
      <c r="C55" s="33" t="s">
        <v>5</v>
      </c>
      <c r="D55" s="27">
        <v>30</v>
      </c>
      <c r="E55" s="26" t="s">
        <v>19</v>
      </c>
      <c r="F55" s="108">
        <v>483</v>
      </c>
      <c r="G55" s="84">
        <v>464</v>
      </c>
      <c r="H55" s="84">
        <v>441</v>
      </c>
      <c r="I55" s="84">
        <v>420</v>
      </c>
      <c r="J55" s="84">
        <v>408</v>
      </c>
      <c r="K55" s="79">
        <v>396</v>
      </c>
      <c r="L55" s="79">
        <v>398</v>
      </c>
      <c r="M55" s="79">
        <v>394</v>
      </c>
      <c r="N55" s="79" t="s">
        <v>3</v>
      </c>
      <c r="O55" s="79" t="s">
        <v>3</v>
      </c>
      <c r="P55" s="79" t="s">
        <v>3</v>
      </c>
      <c r="Q55" s="79" t="s">
        <v>3</v>
      </c>
    </row>
    <row r="56" spans="1:17" s="2" customFormat="1">
      <c r="A56" s="22" t="s">
        <v>31</v>
      </c>
      <c r="B56" s="34"/>
      <c r="C56" s="35"/>
      <c r="D56" s="36"/>
      <c r="E56" s="34"/>
      <c r="F56" s="109">
        <f>F54+F55</f>
        <v>500</v>
      </c>
      <c r="G56" s="86">
        <f>G54+G55</f>
        <v>482</v>
      </c>
      <c r="H56" s="86">
        <f t="shared" ref="H56:M56" si="4">SUM(H54:H55)</f>
        <v>460</v>
      </c>
      <c r="I56" s="87">
        <f t="shared" si="4"/>
        <v>439</v>
      </c>
      <c r="J56" s="87">
        <f t="shared" si="4"/>
        <v>424</v>
      </c>
      <c r="K56" s="75">
        <f t="shared" si="4"/>
        <v>411</v>
      </c>
      <c r="L56" s="75">
        <f t="shared" si="4"/>
        <v>412</v>
      </c>
      <c r="M56" s="75">
        <f t="shared" si="4"/>
        <v>405</v>
      </c>
      <c r="N56" s="79" t="s">
        <v>3</v>
      </c>
      <c r="O56" s="79" t="s">
        <v>3</v>
      </c>
      <c r="P56" s="79" t="s">
        <v>3</v>
      </c>
      <c r="Q56" s="79" t="s">
        <v>3</v>
      </c>
    </row>
    <row r="57" spans="1:17" s="2" customFormat="1">
      <c r="A57" s="13"/>
      <c r="B57" s="13"/>
      <c r="C57" s="14"/>
      <c r="D57" s="8"/>
      <c r="E57" s="13"/>
      <c r="F57" s="65"/>
      <c r="G57" s="65"/>
      <c r="H57" s="88"/>
      <c r="I57" s="60"/>
      <c r="J57" s="62"/>
      <c r="K57" s="61"/>
      <c r="L57" s="61"/>
      <c r="M57" s="61"/>
      <c r="N57" s="61"/>
      <c r="O57" s="61"/>
      <c r="P57" s="61"/>
      <c r="Q57" s="61"/>
    </row>
    <row r="58" spans="1:17" s="2" customFormat="1">
      <c r="A58" s="13"/>
      <c r="B58" s="13"/>
      <c r="C58" s="14"/>
      <c r="D58" s="8"/>
      <c r="E58" s="13"/>
      <c r="F58" s="65"/>
      <c r="G58" s="65"/>
      <c r="H58" s="88"/>
      <c r="I58" s="60"/>
      <c r="J58" s="62"/>
      <c r="K58" s="61"/>
      <c r="L58" s="61"/>
      <c r="M58" s="61"/>
      <c r="N58" s="61"/>
      <c r="O58" s="61"/>
      <c r="P58" s="61"/>
      <c r="Q58" s="61"/>
    </row>
    <row r="59" spans="1:17" s="2" customFormat="1">
      <c r="A59" s="13"/>
      <c r="B59" s="13"/>
      <c r="C59" s="14"/>
      <c r="D59" s="8"/>
      <c r="E59" s="13"/>
      <c r="F59" s="65"/>
      <c r="G59" s="65"/>
      <c r="H59" s="88"/>
      <c r="I59" s="60"/>
      <c r="J59" s="62"/>
      <c r="K59" s="61"/>
      <c r="L59" s="61"/>
      <c r="M59" s="61"/>
      <c r="N59" s="61"/>
      <c r="O59" s="61"/>
      <c r="P59" s="61"/>
      <c r="Q59" s="61"/>
    </row>
    <row r="60" spans="1:17" s="2" customFormat="1">
      <c r="A60" s="13"/>
      <c r="B60" s="13"/>
      <c r="C60" s="14"/>
      <c r="D60" s="8"/>
      <c r="E60" s="13"/>
      <c r="F60" s="65"/>
      <c r="G60" s="65"/>
      <c r="H60" s="88"/>
      <c r="I60" s="60"/>
      <c r="J60" s="62"/>
      <c r="K60" s="61"/>
      <c r="L60" s="61"/>
      <c r="M60" s="61"/>
      <c r="N60" s="61"/>
      <c r="O60" s="61"/>
      <c r="P60" s="61"/>
      <c r="Q60" s="61"/>
    </row>
    <row r="61" spans="1:17" s="2" customFormat="1" ht="81.75" customHeight="1">
      <c r="A61" s="117" t="s">
        <v>40</v>
      </c>
      <c r="B61" s="118"/>
      <c r="C61" s="118"/>
      <c r="D61" s="118"/>
      <c r="E61" s="118"/>
      <c r="F61" s="57">
        <f>F7</f>
        <v>2023</v>
      </c>
      <c r="G61" s="57"/>
      <c r="H61" s="57"/>
      <c r="I61" s="61"/>
      <c r="J61" s="61"/>
      <c r="K61" s="61"/>
      <c r="L61" s="61"/>
      <c r="M61" s="61"/>
      <c r="N61" s="59"/>
      <c r="O61" s="59"/>
      <c r="P61" s="59"/>
      <c r="Q61" s="59"/>
    </row>
    <row r="62" spans="1:17" s="2" customFormat="1" ht="36" customHeight="1">
      <c r="A62" s="47"/>
      <c r="C62" s="37"/>
      <c r="F62" s="110" t="s">
        <v>43</v>
      </c>
      <c r="G62" s="110" t="s">
        <v>44</v>
      </c>
      <c r="H62" s="111" t="s">
        <v>45</v>
      </c>
      <c r="I62" s="61"/>
      <c r="J62" s="61"/>
      <c r="K62" s="61"/>
      <c r="L62" s="61"/>
      <c r="M62" s="61"/>
      <c r="N62" s="59"/>
      <c r="O62" s="59"/>
      <c r="P62" s="59"/>
      <c r="Q62" s="59"/>
    </row>
    <row r="63" spans="1:17" s="2" customFormat="1" ht="12.75" customHeight="1">
      <c r="A63" s="48"/>
      <c r="B63" s="38"/>
      <c r="C63" s="38"/>
      <c r="D63" s="38"/>
      <c r="E63" s="38"/>
      <c r="F63" s="89"/>
      <c r="G63" s="90"/>
      <c r="H63" s="89"/>
      <c r="I63" s="61"/>
      <c r="J63" s="61"/>
      <c r="K63" s="61"/>
      <c r="L63" s="61"/>
      <c r="M63" s="61"/>
      <c r="N63" s="59"/>
      <c r="O63" s="59"/>
      <c r="P63" s="59"/>
      <c r="Q63" s="59"/>
    </row>
    <row r="64" spans="1:17" s="2" customFormat="1" ht="12.75" customHeight="1">
      <c r="A64" s="43" t="s">
        <v>17</v>
      </c>
      <c r="B64" s="16" t="s">
        <v>6</v>
      </c>
      <c r="C64" s="17"/>
      <c r="D64" s="39"/>
      <c r="E64" s="16"/>
      <c r="F64" s="91" t="s">
        <v>7</v>
      </c>
      <c r="G64" s="74" t="s">
        <v>7</v>
      </c>
      <c r="H64" s="74" t="s">
        <v>7</v>
      </c>
      <c r="I64" s="61"/>
      <c r="J64" s="61"/>
      <c r="K64" s="61"/>
      <c r="L64" s="61"/>
      <c r="M64" s="61"/>
      <c r="N64" s="59"/>
      <c r="O64" s="59"/>
      <c r="P64" s="59"/>
      <c r="Q64" s="59"/>
    </row>
    <row r="65" spans="1:17" s="2" customFormat="1">
      <c r="A65" s="43" t="s">
        <v>17</v>
      </c>
      <c r="B65" s="16" t="s">
        <v>8</v>
      </c>
      <c r="C65" s="17"/>
      <c r="D65" s="39"/>
      <c r="E65" s="16"/>
      <c r="F65" s="91" t="s">
        <v>7</v>
      </c>
      <c r="G65" s="74" t="s">
        <v>7</v>
      </c>
      <c r="H65" s="74" t="s">
        <v>7</v>
      </c>
      <c r="I65" s="61"/>
      <c r="J65" s="61"/>
      <c r="K65" s="61"/>
      <c r="L65" s="61"/>
      <c r="M65" s="61"/>
      <c r="N65" s="59"/>
      <c r="O65" s="59"/>
      <c r="P65" s="59"/>
      <c r="Q65" s="59"/>
    </row>
    <row r="66" spans="1:17" s="2" customFormat="1">
      <c r="A66" s="42" t="s">
        <v>17</v>
      </c>
      <c r="B66" s="26" t="s">
        <v>9</v>
      </c>
      <c r="C66" s="33"/>
      <c r="D66" s="40"/>
      <c r="E66" s="26"/>
      <c r="F66" s="92" t="s">
        <v>7</v>
      </c>
      <c r="G66" s="84" t="s">
        <v>7</v>
      </c>
      <c r="H66" s="84" t="s">
        <v>7</v>
      </c>
      <c r="I66" s="61"/>
      <c r="J66" s="61"/>
      <c r="K66" s="61"/>
      <c r="L66" s="61"/>
      <c r="M66" s="61"/>
      <c r="N66" s="59"/>
      <c r="O66" s="59"/>
      <c r="P66" s="59"/>
      <c r="Q66" s="59"/>
    </row>
    <row r="67" spans="1:17" s="2" customFormat="1">
      <c r="A67" s="42" t="s">
        <v>23</v>
      </c>
      <c r="B67" s="26" t="s">
        <v>10</v>
      </c>
      <c r="C67" s="33"/>
      <c r="D67" s="40"/>
      <c r="E67" s="26"/>
      <c r="F67" s="92"/>
      <c r="G67" s="84" t="s">
        <v>7</v>
      </c>
      <c r="H67" s="84" t="s">
        <v>7</v>
      </c>
      <c r="I67" s="61"/>
      <c r="J67" s="61"/>
      <c r="K67" s="61"/>
      <c r="L67" s="61"/>
      <c r="M67" s="61"/>
      <c r="N67" s="59"/>
      <c r="O67" s="59"/>
      <c r="P67" s="59"/>
      <c r="Q67" s="59"/>
    </row>
    <row r="68" spans="1:17" s="2" customFormat="1">
      <c r="A68" s="42" t="s">
        <v>27</v>
      </c>
      <c r="B68" s="41" t="s">
        <v>41</v>
      </c>
      <c r="C68" s="33"/>
      <c r="D68" s="40"/>
      <c r="E68" s="26"/>
      <c r="F68" s="93"/>
      <c r="G68" s="84"/>
      <c r="H68" s="94"/>
      <c r="I68" s="61"/>
      <c r="J68" s="61"/>
      <c r="K68" s="61"/>
      <c r="L68" s="61"/>
      <c r="M68" s="61"/>
      <c r="N68" s="59"/>
      <c r="O68" s="59"/>
      <c r="P68" s="59"/>
      <c r="Q68" s="59"/>
    </row>
    <row r="69" spans="1:17" s="2" customFormat="1" ht="12" customHeight="1">
      <c r="A69" s="42" t="s">
        <v>27</v>
      </c>
      <c r="B69" s="26" t="s">
        <v>11</v>
      </c>
      <c r="C69" s="33"/>
      <c r="D69" s="40"/>
      <c r="E69" s="26"/>
      <c r="F69" s="95"/>
      <c r="G69" s="84"/>
      <c r="H69" s="94"/>
      <c r="I69" s="61"/>
      <c r="J69" s="61"/>
      <c r="K69" s="61"/>
      <c r="L69" s="61"/>
      <c r="M69" s="61"/>
      <c r="N69" s="59"/>
      <c r="O69" s="59"/>
      <c r="P69" s="59"/>
      <c r="Q69" s="59"/>
    </row>
    <row r="70" spans="1:17" s="2" customFormat="1">
      <c r="A70" s="42" t="s">
        <v>27</v>
      </c>
      <c r="B70" s="41" t="s">
        <v>42</v>
      </c>
      <c r="C70" s="33"/>
      <c r="D70" s="40"/>
      <c r="E70" s="26"/>
      <c r="F70" s="95"/>
      <c r="G70" s="84"/>
      <c r="H70" s="94"/>
      <c r="I70" s="61"/>
      <c r="J70" s="61"/>
      <c r="K70" s="61"/>
      <c r="L70" s="61"/>
      <c r="M70" s="61"/>
      <c r="N70" s="59"/>
      <c r="O70" s="59"/>
      <c r="P70" s="59"/>
      <c r="Q70" s="59"/>
    </row>
    <row r="71" spans="1:17" s="2" customFormat="1">
      <c r="A71" s="42" t="s">
        <v>27</v>
      </c>
      <c r="B71" s="26" t="s">
        <v>12</v>
      </c>
      <c r="C71" s="33"/>
      <c r="D71" s="40"/>
      <c r="E71" s="26"/>
      <c r="F71" s="95"/>
      <c r="G71" s="84"/>
      <c r="H71" s="94"/>
      <c r="I71" s="58"/>
      <c r="J71" s="61"/>
      <c r="K71" s="61"/>
      <c r="L71" s="61"/>
      <c r="M71" s="59"/>
      <c r="N71" s="59"/>
      <c r="O71" s="59"/>
      <c r="P71" s="59"/>
      <c r="Q71" s="59"/>
    </row>
    <row r="72" spans="1:17">
      <c r="A72" s="21"/>
      <c r="B72" s="19"/>
      <c r="C72" s="20"/>
      <c r="D72" s="29"/>
      <c r="E72" s="19"/>
    </row>
    <row r="73" spans="1:17">
      <c r="A73" s="9"/>
      <c r="B73" s="13"/>
      <c r="C73" s="14"/>
      <c r="D73" s="8"/>
      <c r="E73" s="13"/>
    </row>
    <row r="74" spans="1:17">
      <c r="A74" s="13"/>
      <c r="B74" s="13"/>
      <c r="C74" s="14"/>
      <c r="D74" s="8"/>
      <c r="E74" s="13"/>
    </row>
    <row r="75" spans="1:17">
      <c r="A75" s="13"/>
      <c r="B75" s="13"/>
      <c r="C75" s="14"/>
      <c r="D75" s="8"/>
      <c r="E75" s="13"/>
    </row>
    <row r="76" spans="1:17">
      <c r="A76" s="49"/>
      <c r="B76" s="49"/>
      <c r="C76" s="50"/>
      <c r="E76" s="49"/>
    </row>
    <row r="77" spans="1:17">
      <c r="A77" s="49"/>
      <c r="B77" s="49"/>
      <c r="C77" s="50"/>
      <c r="E77" s="49"/>
    </row>
    <row r="78" spans="1:17">
      <c r="A78" s="49"/>
      <c r="B78" s="49"/>
      <c r="C78" s="50"/>
      <c r="E78" s="49"/>
    </row>
    <row r="79" spans="1:17">
      <c r="A79" s="49"/>
      <c r="B79" s="49"/>
      <c r="C79" s="50"/>
      <c r="E79" s="49"/>
    </row>
    <row r="80" spans="1:17">
      <c r="A80" s="49"/>
      <c r="B80" s="49"/>
      <c r="C80" s="50"/>
      <c r="E80" s="49"/>
    </row>
    <row r="81" spans="1:5">
      <c r="A81" s="49"/>
      <c r="B81" s="49"/>
      <c r="C81" s="50"/>
      <c r="E81" s="49"/>
    </row>
  </sheetData>
  <mergeCells count="13">
    <mergeCell ref="A61:E61"/>
    <mergeCell ref="B41:E41"/>
    <mergeCell ref="B42:E42"/>
    <mergeCell ref="A48:E48"/>
    <mergeCell ref="C51:E51"/>
    <mergeCell ref="C52:E52"/>
    <mergeCell ref="C53:E53"/>
    <mergeCell ref="B40:E40"/>
    <mergeCell ref="A3:E3"/>
    <mergeCell ref="A7:E7"/>
    <mergeCell ref="A35:E35"/>
    <mergeCell ref="B38:E38"/>
    <mergeCell ref="B39:E39"/>
  </mergeCells>
  <pageMargins left="0.7" right="0.7" top="0.78740157499999996" bottom="0.78740157499999996" header="0.3" footer="0.3"/>
  <pageSetup paperSize="9" orientation="portrait" verticalDpi="0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SP_Note xmlns="http://schemas.microsoft.com/sharepoint/v3/fields">
      <Terms xmlns="http://schemas.microsoft.com/office/infopath/2007/PartnerControls"/>
    </OSP_Note>
    <DocumentStatus_Note xmlns="http://schemas.microsoft.com/sharepoint/v3/fields" xsi:nil="true"/>
    <_dlc_DocId xmlns="156dd62c-3e4e-494c-bf72-b9bf391481ee">QQ7CV7YMZS54-958334791-116</_dlc_DocId>
    <_dlc_DocIdUrl xmlns="156dd62c-3e4e-494c-bf72-b9bf391481ee">
      <Url>https://dok.finma.ch/sites/2067-PR/_layouts/15/DocIdRedir.aspx?ID=QQ7CV7YMZS54-958334791-116</Url>
      <Description>QQ7CV7YMZS54-958334791-116</Description>
    </_dlc_DocIdUrl>
    <Projectname xmlns="EDE94700-760D-4322-9D25-898EC853010B">Geschäftsbericht 2023 (2067)</Projectname>
    <FinalDocument xmlns="EDE94700-760D-4322-9D25-898EC853010B">true</FinalDocument>
    <ProjectNr xmlns="EDE94700-760D-4322-9D25-898EC853010B">2067</ProjectNr>
    <DocumentDate xmlns="EDE94700-760D-4322-9D25-898EC853010B">2022-03-21T23:00:00+00:00</DocumentDate>
    <SentOn xmlns="EDE94700-760D-4322-9D25-898EC853010B" xsi:nil="true"/>
    <ReceivedAt xmlns="EDE94700-760D-4322-9D25-898EC853010B" xsi:nil="true"/>
    <Attachements xmlns="EDE94700-760D-4322-9D25-898EC853010B" xsi:nil="true"/>
    <Receiver xmlns="EDE94700-760D-4322-9D25-898EC853010B" xsi:nil="true"/>
    <Sender xmlns="EDE94700-760D-4322-9D25-898EC853010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nma Projekt Email" ma:contentTypeID="0x0101002232FB31B5D2429FADE8EE170F84E94A00C249EF0FCEB64177B27D44B2B37490A7009AEA3BCEE0651F4995F5A4BB91AF9CCB" ma:contentTypeVersion="0" ma:contentTypeDescription="Repräsentiert eine Finma Projekt E-Mail" ma:contentTypeScope="" ma:versionID="10211631819b66124f47c908cba97049">
  <xsd:schema xmlns:xsd="http://www.w3.org/2001/XMLSchema" xmlns:xs="http://www.w3.org/2001/XMLSchema" xmlns:p="http://schemas.microsoft.com/office/2006/metadata/properties" xmlns:ns2="156dd62c-3e4e-494c-bf72-b9bf391481ee" xmlns:ns3="EDE94700-760D-4322-9D25-898EC853010B" xmlns:ns4="http://schemas.microsoft.com/sharepoint/v3/fields" targetNamespace="http://schemas.microsoft.com/office/2006/metadata/properties" ma:root="true" ma:fieldsID="36bbfd07eb3f1ac19c76a812fae98c4c" ns2:_="" ns3:_="" ns4:_="">
    <xsd:import namespace="156dd62c-3e4e-494c-bf72-b9bf391481ee"/>
    <xsd:import namespace="EDE94700-760D-4322-9D25-898EC853010B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  <xsd:element ref="ns3:Sender" minOccurs="0"/>
                <xsd:element ref="ns3:Receiver" minOccurs="0"/>
                <xsd:element ref="ns3:SentOn" minOccurs="0"/>
                <xsd:element ref="ns3:ReceivedAt" minOccurs="0"/>
                <xsd:element ref="ns3:Attache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6dd62c-3e4e-494c-bf72-b9bf391481e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E94700-760D-4322-9D25-898EC853010B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  <xsd:element name="Sender" ma:index="19" nillable="true" ma:displayName="Von" ma:internalName="Sender">
      <xsd:simpleType>
        <xsd:restriction base="dms:Text"/>
      </xsd:simpleType>
    </xsd:element>
    <xsd:element name="Receiver" ma:index="20" nillable="true" ma:displayName="An" ma:internalName="Receiver">
      <xsd:simpleType>
        <xsd:restriction base="dms:Text"/>
      </xsd:simpleType>
    </xsd:element>
    <xsd:element name="SentOn" ma:index="21" nillable="true" ma:displayName="Gesendet am" ma:format="DateTime" ma:internalName="SentOn">
      <xsd:simpleType>
        <xsd:restriction base="dms:DateTime"/>
      </xsd:simpleType>
    </xsd:element>
    <xsd:element name="ReceivedAt" ma:index="22" nillable="true" ma:displayName="Empfangen am" ma:format="DateTime" ma:internalName="ReceivedAt">
      <xsd:simpleType>
        <xsd:restriction base="dms:DateTime"/>
      </xsd:simpleType>
    </xsd:element>
    <xsd:element name="Attachements" ma:index="23" nillable="true" ma:displayName="Anlagen" ma:description="Anzahl der Beilagen in der E-Mail" ma:internalName="Attachements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tru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0B021FC-38FA-43CA-B0D9-4651F496293F}">
  <ds:schemaRefs>
    <ds:schemaRef ds:uri="http://schemas.openxmlformats.org/package/2006/metadata/core-properties"/>
    <ds:schemaRef ds:uri="EDE94700-760D-4322-9D25-898EC853010B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microsoft.com/sharepoint/v3/fields"/>
    <ds:schemaRef ds:uri="http://purl.org/dc/elements/1.1/"/>
    <ds:schemaRef ds:uri="156dd62c-3e4e-494c-bf72-b9bf391481ee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1D411FB-F03A-47AB-ABC2-FE027A9263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7E5676-1D25-4159-8C70-0046FE785BAB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14C8FD73-3925-4326-AA77-5EE7F0CB54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6dd62c-3e4e-494c-bf72-b9bf391481ee"/>
    <ds:schemaRef ds:uri="EDE94700-760D-4322-9D25-898EC853010B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otalTime>0</ap:TotalTime>
  <ap:Application>Microsoft Excel</ap:Application>
  <ap:DocSecurity>0</ap:DocSecurity>
  <ap:ScaleCrop>false</ap:ScaleCrop>
  <ap:HeadingPairs>
    <vt:vector baseType="variant" size="2">
      <vt:variant>
        <vt:lpstr>Arbeitsblätter</vt:lpstr>
      </vt:variant>
      <vt:variant>
        <vt:i4>1</vt:i4>
      </vt:variant>
    </vt:vector>
  </ap:HeadingPairs>
  <ap:TitlesOfParts>
    <vt:vector baseType="lpstr" size="1">
      <vt:lpstr>Categorizz. della vigilanza</vt:lpstr>
    </vt:vector>
  </ap:TitlesOfParts>
  <ap:LinksUpToDate>false</ap:LinksUpToDate>
  <ap:SharedDoc>false</ap:SharedDoc>
  <ap:HyperlinksChanged>false</ap:HyperlinksChanged>
  <ap:AppVersion>16.0300</ap:AppVersion>
  <ap:Company/>
  <ap:Manager/>
  <ap:HyperlinkBase/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/>
  <lastModifiedBy/>
  <dcterms:created xsi:type="dcterms:W3CDTF">2023-03-21T12:25:43.0000000Z</dcterms:created>
  <dcterms:modified xsi:type="dcterms:W3CDTF">2024-03-01T11:38:25.0000000Z</dcterms:modified>
  <dc:subject/>
  <category/>
  <keywords/>
  <dc:description/>
  <contentType/>
  <contentStatus/>
  <version/>
  <revision/>
  <dc:language/>
  <dc:identifier/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3" name="ContentTypeId">
    <vt:lpwstr>0x0101002232FB31B5D2429FADE8EE170F84E94A00C249EF0FCEB64177B27D44B2B37490A7009AEA3BCEE0651F4995F5A4BB91AF9CCB</vt:lpwstr>
  </op:property>
  <op:property fmtid="{D5CDD505-2E9C-101B-9397-08002B2CF9AE}" pid="4" name="OSP">
    <vt:lpwstr>2</vt:lpwstr>
  </op:property>
  <op:property fmtid="{D5CDD505-2E9C-101B-9397-08002B2CF9AE}" pid="5" name="_dlc_DocIdItemGuid">
    <vt:lpwstr>b44fecb2-bbad-4de4-b899-6cf91f5b8124</vt:lpwstr>
  </op:property>
</op:Properties>
</file>