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EN_Prüfung durch translations/"/>
    </mc:Choice>
  </mc:AlternateContent>
  <xr:revisionPtr revIDLastSave="0" documentId="13_ncr:81_{0B1D3834-3D85-4EDD-8E18-C5A10429C4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rket developments" sheetId="1" r:id="rId1"/>
  </sheets>
  <calcPr calcId="191029"/>
  <customWorkbookViews>
    <customWorkbookView name="Reinwand Monika - Persönliche Ansicht" guid="{F2B61BD5-CB0F-483F-B99A-E4F05313E671}" mergeInterval="0" personalView="1" maximized="1" xWindow="-8" yWindow="-8" windowWidth="1936" windowHeight="1056" activeSheetId="1"/>
    <customWorkbookView name="finma - Persönliche Ansicht" guid="{2D249452-84BB-4B77-8D1D-CBE5194E82D4}" mergeInterval="0" personalView="1" xWindow="286" yWindow="286" windowWidth="974" windowHeight="987" activeSheetId="1"/>
    <customWorkbookView name="Hall Olivia - Personal View" guid="{F9FB17C6-EDE7-4D56-9BCA-35A9718AF2D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6" i="1" l="1"/>
  <c r="B170" i="1"/>
  <c r="B168" i="1"/>
  <c r="B162" i="1"/>
  <c r="B160" i="1"/>
  <c r="B154" i="1"/>
  <c r="B150" i="1"/>
  <c r="B142" i="1"/>
  <c r="B140" i="1"/>
  <c r="B132" i="1"/>
  <c r="B130" i="1"/>
  <c r="B122" i="1"/>
  <c r="B118" i="1"/>
  <c r="B113" i="1"/>
  <c r="B111" i="1"/>
  <c r="B106" i="1"/>
  <c r="B104" i="1"/>
  <c r="B99" i="1"/>
  <c r="B94" i="1"/>
  <c r="B87" i="1"/>
  <c r="B85" i="1"/>
  <c r="B77" i="1"/>
  <c r="B75" i="1"/>
  <c r="B67" i="1"/>
  <c r="B65" i="1"/>
  <c r="B57" i="1"/>
  <c r="B50" i="1"/>
  <c r="B41" i="1"/>
  <c r="B39" i="1"/>
  <c r="B30" i="1"/>
  <c r="B23" i="1"/>
  <c r="B16" i="1"/>
  <c r="B14" i="1"/>
  <c r="I94" i="1"/>
  <c r="H94" i="1"/>
  <c r="G94" i="1"/>
  <c r="F94" i="1"/>
  <c r="E94" i="1"/>
  <c r="D94" i="1"/>
  <c r="C94" i="1"/>
  <c r="I87" i="1"/>
  <c r="H87" i="1"/>
  <c r="G87" i="1"/>
  <c r="F87" i="1"/>
  <c r="E87" i="1"/>
  <c r="D87" i="1"/>
  <c r="C87" i="1"/>
  <c r="C176" i="1" l="1"/>
  <c r="C170" i="1"/>
  <c r="C168" i="1"/>
  <c r="C162" i="1"/>
  <c r="C160" i="1"/>
  <c r="C154" i="1"/>
  <c r="C150" i="1"/>
  <c r="C142" i="1"/>
  <c r="C140" i="1"/>
  <c r="C132" i="1"/>
  <c r="C130" i="1"/>
  <c r="C122" i="1"/>
  <c r="C118" i="1"/>
  <c r="C113" i="1"/>
  <c r="C111" i="1"/>
  <c r="C106" i="1"/>
  <c r="C104" i="1"/>
  <c r="C99" i="1"/>
  <c r="C85" i="1"/>
  <c r="C77" i="1"/>
  <c r="C75" i="1"/>
  <c r="C67" i="1"/>
  <c r="C65" i="1"/>
  <c r="C57" i="1"/>
  <c r="C41" i="1"/>
  <c r="C30" i="1"/>
  <c r="C23" i="1"/>
  <c r="C16" i="1"/>
  <c r="C14" i="1"/>
  <c r="F21" i="1" l="1"/>
  <c r="F19" i="1"/>
  <c r="E19" i="1"/>
  <c r="E75" i="1" l="1"/>
  <c r="D39" i="1" l="1"/>
  <c r="E39" i="1"/>
  <c r="F39" i="1"/>
  <c r="F150" i="1" l="1"/>
  <c r="E150" i="1"/>
  <c r="D150" i="1"/>
  <c r="F140" i="1"/>
  <c r="E140" i="1"/>
  <c r="D140" i="1"/>
  <c r="G130" i="1"/>
  <c r="F130" i="1"/>
  <c r="E130" i="1"/>
  <c r="D130" i="1"/>
  <c r="I118" i="1"/>
  <c r="H118" i="1"/>
  <c r="G118" i="1"/>
  <c r="F118" i="1"/>
  <c r="E118" i="1"/>
  <c r="D118" i="1"/>
  <c r="I111" i="1"/>
  <c r="H111" i="1"/>
  <c r="G111" i="1"/>
  <c r="F111" i="1"/>
  <c r="E111" i="1"/>
  <c r="D111" i="1"/>
  <c r="I104" i="1"/>
  <c r="H104" i="1"/>
  <c r="G104" i="1"/>
  <c r="F104" i="1"/>
  <c r="E104" i="1"/>
  <c r="D104" i="1"/>
  <c r="I85" i="1"/>
  <c r="H85" i="1"/>
  <c r="G85" i="1"/>
  <c r="F85" i="1"/>
  <c r="E85" i="1"/>
  <c r="D85" i="1"/>
  <c r="F75" i="1"/>
  <c r="D75" i="1"/>
  <c r="G65" i="1"/>
  <c r="F65" i="1"/>
  <c r="E65" i="1"/>
  <c r="D65" i="1"/>
  <c r="F50" i="1"/>
  <c r="E50" i="1"/>
  <c r="D50" i="1"/>
  <c r="I23" i="1"/>
  <c r="H23" i="1"/>
  <c r="G23" i="1"/>
  <c r="F23" i="1"/>
  <c r="E23" i="1"/>
  <c r="D23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</authors>
  <commentList>
    <comment ref="A10" authorId="0" guid="{B68503C7-015C-4275-861B-4A4C69133F6A}" shapeId="0" xr:uid="{00000000-0006-0000-0000-000001000000}">
      <text>
        <r>
          <rPr>
            <sz val="10"/>
            <color indexed="81"/>
            <rFont val="Arial"/>
            <family val="2"/>
          </rPr>
          <t>Institutions which hold either a banking licence or a banking and securities dealers’ licence.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guid="{E7133C8D-4852-496F-BF22-D0430ADEA399}" shapeId="0" xr:uid="{00000000-0006-0000-0000-000002000000}">
      <text>
        <r>
          <rPr>
            <sz val="10"/>
            <color indexed="81"/>
            <rFont val="Arial"/>
            <family val="2"/>
          </rPr>
          <t>Securities dealers only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guid="{67DC14F0-7607-44C3-8308-894CEFDD7E9B}" shapeId="0" xr:uid="{00000000-0006-0000-0000-000003000000}">
      <text>
        <r>
          <rPr>
            <sz val="10"/>
            <color indexed="81"/>
            <rFont val="Arial"/>
            <family val="2"/>
          </rPr>
          <t>Institutions which hold either a banking licence or a banking and securities dealers’ licence.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guid="{C4FC2A71-DFD4-4AC7-8426-696EEC52E2FA}" shapeId="0" xr:uid="{00000000-0006-0000-0000-000004000000}">
      <text>
        <r>
          <rPr>
            <sz val="10"/>
            <color indexed="81"/>
            <rFont val="Arial"/>
            <family val="2"/>
          </rPr>
          <t>Securities dealers only</t>
        </r>
        <r>
          <rPr>
            <sz val="1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<sst xmlns="http://schemas.openxmlformats.org/spreadsheetml/2006/main" count="275" uniqueCount="56">
  <si>
    <t>New licences: banks and securities dealers</t>
  </si>
  <si>
    <t>Banks</t>
  </si>
  <si>
    <t xml:space="preserve">   – of which branches</t>
  </si>
  <si>
    <t>Securities dealers</t>
  </si>
  <si>
    <t xml:space="preserve">TOTAL </t>
  </si>
  <si>
    <t>Market exits: banks and securities dealers</t>
  </si>
  <si>
    <t>New licences: insurance companies</t>
  </si>
  <si>
    <t>Life insurers</t>
  </si>
  <si>
    <t>–</t>
  </si>
  <si>
    <t>Non-life insurers (excluding health insurance companies)</t>
  </si>
  <si>
    <t>Reinsurers</t>
  </si>
  <si>
    <t>Reinsurance captives</t>
  </si>
  <si>
    <t>TOTAL</t>
  </si>
  <si>
    <t>Market exits: insurance companies</t>
  </si>
  <si>
    <t>Total Swiss funds</t>
  </si>
  <si>
    <t>Securities funds</t>
  </si>
  <si>
    <t>Other funds for traditional investments</t>
  </si>
  <si>
    <t>Other funds for alternative investments</t>
  </si>
  <si>
    <t>Real estate funds</t>
  </si>
  <si>
    <t>Limited partnership for collective investment schemes</t>
  </si>
  <si>
    <t>Market entries of Swiss funds</t>
  </si>
  <si>
    <t>Market exits of Swiss funds</t>
  </si>
  <si>
    <t>Total foreign funds</t>
  </si>
  <si>
    <t>Non-UCITS</t>
  </si>
  <si>
    <t>Market entries of foreign funds</t>
  </si>
  <si>
    <t>Market exits of foreign funds</t>
  </si>
  <si>
    <t>Total institutions</t>
  </si>
  <si>
    <t>Fund management companies</t>
  </si>
  <si>
    <t xml:space="preserve"> –</t>
  </si>
  <si>
    <t>Custodian banks</t>
  </si>
  <si>
    <t>Representatives of foreign collective investment schemes</t>
  </si>
  <si>
    <t>Market entries of institutions</t>
  </si>
  <si>
    <t>Market exits of institutions</t>
  </si>
  <si>
    <t>Trustees</t>
  </si>
  <si>
    <t>Market developments among banks and securities dealers, insurance companies
and asset managers</t>
  </si>
  <si>
    <t>Market developments among insurance companies</t>
  </si>
  <si>
    <t>Market developments among banks</t>
  </si>
  <si>
    <t>Market developments – asset management</t>
  </si>
  <si>
    <t>Managers of collective assets</t>
  </si>
  <si>
    <t>Portfolio managers</t>
  </si>
  <si>
    <t>Total portfolio managers and trustees</t>
  </si>
  <si>
    <t>Number of institutions, January to December</t>
  </si>
  <si>
    <t>Market entries of portfolio managers and trustees</t>
  </si>
  <si>
    <t>Domestic group companies under the Financial Institutions Act</t>
  </si>
  <si>
    <t>Market exits of portfolio managers and trustees</t>
  </si>
  <si>
    <t>Number of institutions, January to Dedember</t>
  </si>
  <si>
    <t>Number of funds, January to December</t>
  </si>
  <si>
    <t>UCITS (EU-compatible) and equivalent to securities fund</t>
  </si>
  <si>
    <t>Number of funds, as at 31 December</t>
  </si>
  <si>
    <t>Net assets under management by open-ended Swiss funds</t>
  </si>
  <si>
    <t>Net assets as at 30 September</t>
  </si>
  <si>
    <t>Net assets as at 31 December</t>
  </si>
  <si>
    <t>in CHF millions (Source: Swiss National Bank, data portal)</t>
  </si>
  <si>
    <t xml:space="preserve">   – of which for qualified investors</t>
  </si>
  <si>
    <t>Number of institutions, as at 31 December</t>
  </si>
  <si>
    <t>Representations of foreign managers of collective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</si>
</sst>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19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4"/>
      <color theme="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4" applyFont="0">
      <alignment horizontal="right"/>
    </xf>
    <xf numFmtId="43" fontId="3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/>
    <xf numFmtId="0" fontId="9" fillId="0" borderId="2" xfId="2" applyFont="1" applyBorder="1" applyAlignment="1">
      <alignment horizontal="right"/>
    </xf>
    <xf numFmtId="0" fontId="9" fillId="0" borderId="5" xfId="2" applyFont="1" applyBorder="1" applyAlignment="1">
      <alignment horizontal="right"/>
    </xf>
    <xf numFmtId="0" fontId="9" fillId="0" borderId="3" xfId="2" applyFont="1" applyBorder="1" applyAlignment="1">
      <alignment horizontal="right"/>
    </xf>
    <xf numFmtId="0" fontId="9" fillId="0" borderId="1" xfId="2" applyFont="1" applyBorder="1" applyAlignment="1">
      <alignment horizontal="right"/>
    </xf>
    <xf numFmtId="0" fontId="11" fillId="0" borderId="0" xfId="3" applyFont="1"/>
    <xf numFmtId="0" fontId="11" fillId="0" borderId="0" xfId="4" applyFont="1"/>
    <xf numFmtId="0" fontId="1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2" fillId="0" borderId="3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2" fillId="0" borderId="5" xfId="2" applyFont="1" applyBorder="1" applyAlignment="1">
      <alignment horizontal="right"/>
    </xf>
    <xf numFmtId="3" fontId="2" fillId="0" borderId="3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9" fillId="0" borderId="5" xfId="2" applyNumberFormat="1" applyFont="1" applyBorder="1" applyAlignment="1">
      <alignment horizontal="right"/>
    </xf>
    <xf numFmtId="3" fontId="2" fillId="0" borderId="0" xfId="0" applyNumberFormat="1" applyFont="1" applyBorder="1"/>
    <xf numFmtId="0" fontId="13" fillId="0" borderId="0" xfId="1" applyFont="1" applyBorder="1" applyAlignment="1">
      <alignment vertical="top" wrapText="1"/>
    </xf>
    <xf numFmtId="0" fontId="1" fillId="0" borderId="0" xfId="0" applyFont="1"/>
    <xf numFmtId="0" fontId="1" fillId="0" borderId="0" xfId="0" applyFont="1" applyBorder="1"/>
    <xf numFmtId="3" fontId="12" fillId="2" borderId="3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5" fillId="2" borderId="5" xfId="2" applyNumberFormat="1" applyFont="1" applyFill="1" applyBorder="1" applyAlignment="1">
      <alignment horizontal="right"/>
    </xf>
    <xf numFmtId="0" fontId="12" fillId="2" borderId="3" xfId="2" applyFont="1" applyFill="1" applyBorder="1" applyAlignment="1">
      <alignment horizontal="right"/>
    </xf>
    <xf numFmtId="0" fontId="12" fillId="2" borderId="1" xfId="2" applyFont="1" applyFill="1" applyBorder="1" applyAlignment="1">
      <alignment horizontal="right"/>
    </xf>
    <xf numFmtId="0" fontId="12" fillId="2" borderId="2" xfId="2" applyFont="1" applyFill="1" applyBorder="1" applyAlignment="1">
      <alignment horizontal="right"/>
    </xf>
    <xf numFmtId="0" fontId="15" fillId="2" borderId="5" xfId="2" applyFont="1" applyFill="1" applyBorder="1" applyAlignment="1">
      <alignment horizontal="right"/>
    </xf>
    <xf numFmtId="3" fontId="12" fillId="2" borderId="5" xfId="2" applyNumberFormat="1" applyFont="1" applyFill="1" applyBorder="1" applyAlignment="1">
      <alignment horizontal="right"/>
    </xf>
    <xf numFmtId="0" fontId="1" fillId="0" borderId="3" xfId="2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14" fillId="0" borderId="5" xfId="2" applyFont="1" applyBorder="1" applyAlignment="1">
      <alignment horizontal="right"/>
    </xf>
    <xf numFmtId="0" fontId="14" fillId="0" borderId="3" xfId="2" applyFont="1" applyBorder="1" applyAlignment="1">
      <alignment horizontal="right"/>
    </xf>
    <xf numFmtId="0" fontId="16" fillId="2" borderId="0" xfId="4" applyFont="1" applyFill="1"/>
    <xf numFmtId="0" fontId="12" fillId="2" borderId="0" xfId="0" applyFont="1" applyFill="1" applyBorder="1"/>
    <xf numFmtId="0" fontId="15" fillId="2" borderId="2" xfId="2" applyFont="1" applyFill="1" applyBorder="1" applyAlignment="1">
      <alignment horizontal="right"/>
    </xf>
    <xf numFmtId="0" fontId="12" fillId="0" borderId="0" xfId="2" applyFont="1"/>
    <xf numFmtId="0" fontId="17" fillId="0" borderId="0" xfId="1" applyFont="1" applyBorder="1"/>
    <xf numFmtId="0" fontId="16" fillId="0" borderId="0" xfId="3" applyFont="1"/>
    <xf numFmtId="0" fontId="12" fillId="0" borderId="0" xfId="2" applyFont="1" applyBorder="1"/>
    <xf numFmtId="0" fontId="12" fillId="0" borderId="3" xfId="2" applyNumberFormat="1" applyFont="1" applyBorder="1"/>
    <xf numFmtId="49" fontId="12" fillId="0" borderId="1" xfId="2" applyNumberFormat="1" applyFont="1" applyBorder="1"/>
    <xf numFmtId="49" fontId="15" fillId="0" borderId="2" xfId="2" applyNumberFormat="1" applyFont="1" applyBorder="1"/>
    <xf numFmtId="49" fontId="12" fillId="0" borderId="2" xfId="2" applyNumberFormat="1" applyFont="1" applyBorder="1"/>
    <xf numFmtId="49" fontId="15" fillId="0" borderId="5" xfId="2" applyNumberFormat="1" applyFont="1" applyBorder="1"/>
    <xf numFmtId="49" fontId="12" fillId="0" borderId="0" xfId="2" applyNumberFormat="1" applyFont="1" applyBorder="1"/>
    <xf numFmtId="0" fontId="12" fillId="0" borderId="0" xfId="0" applyFont="1" applyBorder="1"/>
    <xf numFmtId="49" fontId="12" fillId="0" borderId="5" xfId="2" applyNumberFormat="1" applyFont="1" applyBorder="1"/>
    <xf numFmtId="0" fontId="12" fillId="0" borderId="0" xfId="0" applyFont="1"/>
    <xf numFmtId="49" fontId="15" fillId="0" borderId="1" xfId="2" applyNumberFormat="1" applyFont="1" applyBorder="1"/>
    <xf numFmtId="0" fontId="12" fillId="0" borderId="0" xfId="2" applyFont="1" applyBorder="1" applyAlignment="1">
      <alignment horizontal="right"/>
    </xf>
    <xf numFmtId="0" fontId="16" fillId="0" borderId="0" xfId="4" applyFont="1"/>
    <xf numFmtId="0" fontId="12" fillId="0" borderId="3" xfId="2" applyFont="1" applyBorder="1" applyAlignment="1">
      <alignment horizontal="right"/>
    </xf>
    <xf numFmtId="0" fontId="12" fillId="0" borderId="1" xfId="2" applyFont="1" applyBorder="1" applyAlignment="1">
      <alignment horizontal="right"/>
    </xf>
    <xf numFmtId="0" fontId="15" fillId="0" borderId="2" xfId="2" applyFont="1" applyBorder="1" applyAlignment="1">
      <alignment horizontal="right"/>
    </xf>
    <xf numFmtId="0" fontId="12" fillId="0" borderId="2" xfId="2" applyFont="1" applyBorder="1" applyAlignment="1">
      <alignment horizontal="right"/>
    </xf>
    <xf numFmtId="0" fontId="15" fillId="0" borderId="5" xfId="2" applyFont="1" applyBorder="1" applyAlignment="1">
      <alignment horizontal="right"/>
    </xf>
    <xf numFmtId="3" fontId="12" fillId="0" borderId="3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3" fontId="15" fillId="0" borderId="5" xfId="2" applyNumberFormat="1" applyFont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3" fontId="12" fillId="0" borderId="5" xfId="2" applyNumberFormat="1" applyFont="1" applyBorder="1" applyAlignment="1">
      <alignment horizontal="right"/>
    </xf>
    <xf numFmtId="0" fontId="18" fillId="0" borderId="0" xfId="2" applyFont="1" applyFill="1" applyBorder="1"/>
    <xf numFmtId="0" fontId="12" fillId="0" borderId="0" xfId="0" applyFont="1" applyFill="1" applyBorder="1" applyAlignment="1">
      <alignment wrapText="1"/>
    </xf>
    <xf numFmtId="164" fontId="12" fillId="2" borderId="3" xfId="6" applyNumberFormat="1" applyFont="1" applyFill="1" applyBorder="1" applyAlignment="1">
      <alignment horizontal="right"/>
    </xf>
    <xf numFmtId="164" fontId="12" fillId="0" borderId="3" xfId="6" applyNumberFormat="1" applyFont="1" applyFill="1" applyBorder="1" applyAlignment="1">
      <alignment horizontal="right"/>
    </xf>
    <xf numFmtId="164" fontId="15" fillId="2" borderId="3" xfId="6" applyNumberFormat="1" applyFont="1" applyFill="1" applyBorder="1" applyAlignment="1">
      <alignment horizontal="right"/>
    </xf>
    <xf numFmtId="164" fontId="15" fillId="0" borderId="3" xfId="6" applyNumberFormat="1" applyFont="1" applyFill="1" applyBorder="1" applyAlignment="1">
      <alignment horizontal="right"/>
    </xf>
    <xf numFmtId="0" fontId="15" fillId="0" borderId="0" xfId="0" applyFont="1" applyBorder="1"/>
    <xf numFmtId="0" fontId="16" fillId="0" borderId="0" xfId="3" applyFont="1" applyFill="1"/>
    <xf numFmtId="0" fontId="12" fillId="0" borderId="0" xfId="2" applyFont="1" applyFill="1" applyBorder="1" applyAlignment="1">
      <alignment vertical="top"/>
    </xf>
    <xf numFmtId="0" fontId="16" fillId="2" borderId="0" xfId="4" applyFont="1" applyFill="1" applyAlignment="1">
      <alignment horizontal="right"/>
    </xf>
    <xf numFmtId="0" fontId="16" fillId="0" borderId="0" xfId="4" applyFont="1" applyFill="1" applyAlignment="1">
      <alignment horizontal="right"/>
    </xf>
    <xf numFmtId="0" fontId="12" fillId="2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3" xfId="2" applyNumberFormat="1" applyFont="1" applyFill="1" applyBorder="1"/>
    <xf numFmtId="49" fontId="12" fillId="0" borderId="1" xfId="2" applyNumberFormat="1" applyFont="1" applyFill="1" applyBorder="1"/>
    <xf numFmtId="49" fontId="15" fillId="0" borderId="5" xfId="2" applyNumberFormat="1" applyFont="1" applyFill="1" applyBorder="1"/>
    <xf numFmtId="0" fontId="13" fillId="0" borderId="0" xfId="1" applyFont="1" applyBorder="1" applyAlignment="1">
      <alignment horizontal="left" vertical="top" wrapText="1"/>
    </xf>
  </cellXfs>
  <cellStyles count="7">
    <cellStyle name="Jahre" xfId="4" xr:uid="{00000000-0005-0000-0000-000000000000}"/>
    <cellStyle name="Komma" xfId="6" builtinId="3"/>
    <cellStyle name="Standard" xfId="0" builtinId="0"/>
    <cellStyle name="Tabellentitel" xfId="3" xr:uid="{00000000-0005-0000-0000-000003000000}"/>
    <cellStyle name="Text" xfId="2" xr:uid="{00000000-0005-0000-0000-000004000000}"/>
    <cellStyle name="Titel" xfId="1" xr:uid="{00000000-0005-0000-0000-000005000000}"/>
    <cellStyle name="Zahlen" xfId="5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649935</xdr:colOff>
      <xdr:row>2</xdr:row>
      <xdr:rowOff>2189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9547CF1-EB5D-49D4-B981-B932F793EAB6}" diskRevisions="1" revisionId="269" version="7">
  <header guid="{2515283B-E567-4F63-A17C-1468A2853B5C}" dateTime="2021-03-23T11:29:17" maxSheetId="2" userName="finma" r:id="rId1">
    <sheetIdMap count="1">
      <sheetId val="1"/>
    </sheetIdMap>
  </header>
  <header guid="{61A43E1F-FBEB-4A8F-AB0E-2B3324A7B5D7}" dateTime="2021-03-23T11:30:20" maxSheetId="2" userName="finma" r:id="rId2" minRId="1" maxRId="3">
    <sheetIdMap count="1">
      <sheetId val="1"/>
    </sheetIdMap>
  </header>
  <header guid="{7A17115A-761B-4FA8-987E-4E7A4562FE29}" dateTime="2021-03-23T11:54:26" maxSheetId="2" userName="Reinwand Monika" r:id="rId3">
    <sheetIdMap count="1">
      <sheetId val="1"/>
    </sheetIdMap>
  </header>
  <header guid="{1BC80B2D-8698-4C63-8772-464CED73CCD7}" dateTime="2021-09-23T14:50:47" maxSheetId="2" userName="Reinwand Monika" r:id="rId4" minRId="4" maxRId="49">
    <sheetIdMap count="1">
      <sheetId val="1"/>
    </sheetIdMap>
  </header>
  <header guid="{FA2B5A7E-7FC5-4519-BC74-C1B1ED770CD6}" dateTime="2022-02-14T12:44:04" maxSheetId="2" userName="Reinwand Monika" r:id="rId5" minRId="50" maxRId="248">
    <sheetIdMap count="1">
      <sheetId val="1"/>
    </sheetIdMap>
  </header>
  <header guid="{0E09B082-3E0A-4D12-BC50-AC148156F165}" dateTime="2022-02-21T09:58:43" maxSheetId="2" userName="Hall Olivia" r:id="rId6" minRId="249" maxRId="269">
    <sheetIdMap count="1">
      <sheetId val="1"/>
    </sheetIdMap>
  </header>
  <header guid="{59547CF1-EB5D-49D4-B981-B932F793EAB6}" dateTime="2022-03-09T16:46:40" maxSheetId="2" userName="Reinwand Monika" r:id="rId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99" t="inlineStr">
      <is>
        <t>UCITS (EU-compatible) equivalent to securities fund</t>
      </is>
    </oc>
    <nc r="A99" t="inlineStr">
      <is>
        <r>
          <t xml:space="preserve">UCITS (EU-compatible) </t>
        </r>
        <r>
          <rPr>
            <sz val="10"/>
            <color rgb="FFFF0000"/>
            <rFont val="Arial"/>
            <family val="2"/>
          </rPr>
          <t>and</t>
        </r>
        <r>
          <rPr>
            <sz val="10"/>
            <rFont val="Arial"/>
            <family val="2"/>
          </rPr>
          <t xml:space="preserve"> equivalent to securities fund</t>
        </r>
      </is>
    </nc>
  </rcc>
  <rcc rId="2" sId="1">
    <oc r="A92" t="inlineStr">
      <is>
        <t>UCITS (EU-compatible) equivalent to securities fund</t>
      </is>
    </oc>
    <nc r="A92" t="inlineStr">
      <is>
        <r>
          <t xml:space="preserve">UCITS (EU-compatible) </t>
        </r>
        <r>
          <rPr>
            <sz val="10"/>
            <color rgb="FFFF0000"/>
            <rFont val="Arial"/>
            <family val="2"/>
          </rPr>
          <t>and</t>
        </r>
        <r>
          <rPr>
            <sz val="10"/>
            <rFont val="Arial"/>
            <family val="2"/>
          </rPr>
          <t xml:space="preserve"> equivalent to securities fund</t>
        </r>
      </is>
    </nc>
  </rcc>
  <rcc rId="3" sId="1">
    <oc r="A106" t="inlineStr">
      <is>
        <t>UCITS (EU-compatible) equivalent to securities fund</t>
      </is>
    </oc>
    <nc r="A106" t="inlineStr">
      <is>
        <r>
          <t>UCITS (EU-compatible)</t>
        </r>
        <r>
          <rPr>
            <sz val="10"/>
            <color rgb="FFFF0000"/>
            <rFont val="Arial"/>
            <family val="2"/>
          </rPr>
          <t xml:space="preserve"> and</t>
        </r>
        <r>
          <rPr>
            <sz val="10"/>
            <rFont val="Arial"/>
            <family val="2"/>
          </rPr>
          <t xml:space="preserve"> equivalent to securities fund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3" start="0" length="2147483647">
    <dxf>
      <font>
        <b/>
      </font>
    </dxf>
  </rfmt>
  <rfmt sheetId="1" sqref="A1:A1048576" start="0" length="2147483647">
    <dxf>
      <font>
        <color auto="1"/>
      </font>
    </dxf>
  </rfmt>
  <rcv guid="{F2B61BD5-CB0F-483F-B99A-E4F05313E67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" sId="1" ref="B1:B1048576" action="insertCol"/>
  <rfmt sheetId="1" s="1" sqref="B2" start="0" length="0"/>
  <rfmt sheetId="1" s="1" sqref="B3" start="0" length="0"/>
  <rfmt sheetId="1" s="1" sqref="B4" start="0" length="0"/>
  <rfmt sheetId="1" s="1" sqref="B5" start="0" length="0">
    <dxf>
      <font>
        <b val="0"/>
        <sz val="10"/>
        <color auto="1"/>
        <name val="Arial"/>
        <scheme val="none"/>
      </font>
    </dxf>
  </rfmt>
  <rfmt sheetId="1" s="1" sqref="B6" start="0" length="0">
    <dxf>
      <font>
        <b val="0"/>
        <sz val="10"/>
        <color auto="1"/>
        <name val="Arial"/>
        <scheme val="none"/>
      </font>
    </dxf>
  </rfmt>
  <rfmt sheetId="1" s="1" sqref="B7" start="0" length="0"/>
  <rfmt sheetId="1" s="1" sqref="B8" start="0" length="0">
    <dxf/>
  </rfmt>
  <rfmt sheetId="1" s="1" sqref="B9" start="0" length="0">
    <dxf/>
  </rfmt>
  <rfmt sheetId="1" sqref="B10" start="0" length="0">
    <dxf>
      <alignment horizontal="right" vertical="top" readingOrder="0"/>
    </dxf>
  </rfmt>
  <rfmt sheetId="1" sqref="B11" start="0" length="0">
    <dxf>
      <numFmt numFmtId="0" formatCode="General"/>
      <alignment horizontal="right" vertical="top" readingOrder="0"/>
    </dxf>
  </rfmt>
  <rfmt sheetId="1" sqref="B12" start="0" length="0">
    <dxf>
      <numFmt numFmtId="0" formatCode="General"/>
      <alignment horizontal="right" vertical="top" readingOrder="0"/>
    </dxf>
  </rfmt>
  <rfmt sheetId="1" sqref="B13" start="0" length="0">
    <dxf>
      <numFmt numFmtId="0" formatCode="General"/>
      <alignment horizontal="right" vertical="top" readingOrder="0"/>
    </dxf>
  </rfmt>
  <rfmt sheetId="1" sqref="B14" start="0" length="0">
    <dxf>
      <numFmt numFmtId="0" formatCode="General"/>
      <alignment horizontal="right" vertical="top" readingOrder="0"/>
    </dxf>
  </rfmt>
  <rfmt sheetId="1" sqref="B15" start="0" length="0">
    <dxf>
      <numFmt numFmtId="0" formatCode="General"/>
      <alignment horizontal="right" vertical="top" readingOrder="0"/>
    </dxf>
  </rfmt>
  <rfmt sheetId="1" s="1" sqref="B16" start="0" length="0"/>
  <rfmt sheetId="1" s="1" sqref="B17" start="0" length="0">
    <dxf/>
  </rfmt>
  <rfmt sheetId="1" s="1" sqref="B18" start="0" length="0">
    <dxf/>
  </rfmt>
  <rfmt sheetId="1" sqref="B19" start="0" length="0">
    <dxf>
      <alignment horizontal="right" vertical="top" readingOrder="0"/>
    </dxf>
  </rfmt>
  <rfmt sheetId="1" sqref="B20" start="0" length="0">
    <dxf>
      <numFmt numFmtId="0" formatCode="General"/>
      <alignment horizontal="right" vertical="top" readingOrder="0"/>
    </dxf>
  </rfmt>
  <rfmt sheetId="1" sqref="B21" start="0" length="0">
    <dxf>
      <numFmt numFmtId="0" formatCode="General"/>
      <alignment horizontal="right" vertical="top" readingOrder="0"/>
    </dxf>
  </rfmt>
  <rfmt sheetId="1" sqref="B22" start="0" length="0">
    <dxf>
      <numFmt numFmtId="0" formatCode="General"/>
      <alignment horizontal="right" vertical="top" readingOrder="0"/>
    </dxf>
  </rfmt>
  <rfmt sheetId="1" sqref="B23" start="0" length="0">
    <dxf>
      <numFmt numFmtId="0" formatCode="General"/>
      <alignment horizontal="right" vertical="top" readingOrder="0"/>
    </dxf>
  </rfmt>
  <rfmt sheetId="1" sqref="B24" start="0" length="0">
    <dxf>
      <numFmt numFmtId="0" formatCode="General"/>
      <alignment horizontal="right" vertical="top" readingOrder="0"/>
    </dxf>
  </rfmt>
  <rfmt sheetId="1" sqref="B25" start="0" length="0">
    <dxf>
      <numFmt numFmtId="0" formatCode="General"/>
      <alignment horizontal="right" vertical="top" readingOrder="0"/>
    </dxf>
  </rfmt>
  <rfmt sheetId="1" sqref="B26" start="0" length="0">
    <dxf>
      <numFmt numFmtId="0" formatCode="General"/>
      <alignment horizontal="right" vertical="top" readingOrder="0"/>
    </dxf>
  </rfmt>
  <rfmt sheetId="1" sqref="B27" start="0" length="0">
    <dxf>
      <numFmt numFmtId="0" formatCode="General"/>
      <alignment horizontal="right" vertical="top" readingOrder="0"/>
    </dxf>
  </rfmt>
  <rfmt sheetId="1" s="1" sqref="B28" start="0" length="0">
    <dxf>
      <font>
        <b val="0"/>
        <sz val="10"/>
        <color auto="1"/>
        <name val="Arial"/>
        <scheme val="none"/>
      </font>
    </dxf>
  </rfmt>
  <rfmt sheetId="1" s="1" sqref="B29" start="0" length="0">
    <dxf>
      <font>
        <b val="0"/>
        <sz val="10"/>
        <color auto="1"/>
        <name val="Arial"/>
        <scheme val="none"/>
      </font>
    </dxf>
  </rfmt>
  <rfmt sheetId="1" s="1" sqref="B30" start="0" length="0"/>
  <rfmt sheetId="1" s="1" sqref="B31" start="0" length="0">
    <dxf/>
  </rfmt>
  <rfmt sheetId="1" s="1" sqref="B32" start="0" length="0">
    <dxf/>
  </rfmt>
  <rfmt sheetId="1" sqref="B33" start="0" length="0">
    <dxf>
      <alignment horizontal="right" vertical="top" readingOrder="0"/>
    </dxf>
  </rfmt>
  <rfmt sheetId="1" sqref="B34" start="0" length="0">
    <dxf>
      <numFmt numFmtId="0" formatCode="General"/>
      <alignment horizontal="right" vertical="top" readingOrder="0"/>
    </dxf>
  </rfmt>
  <rfmt sheetId="1" sqref="B35" start="0" length="0">
    <dxf>
      <numFmt numFmtId="0" formatCode="General"/>
      <alignment horizontal="right" vertical="top" readingOrder="0"/>
    </dxf>
  </rfmt>
  <rfmt sheetId="1" sqref="B36" start="0" length="0">
    <dxf>
      <numFmt numFmtId="0" formatCode="General"/>
      <alignment horizontal="right" vertical="top" readingOrder="0"/>
    </dxf>
  </rfmt>
  <rfmt sheetId="1" sqref="B37" start="0" length="0">
    <dxf>
      <numFmt numFmtId="0" formatCode="General"/>
      <alignment horizontal="right" vertical="top" readingOrder="0"/>
    </dxf>
  </rfmt>
  <rfmt sheetId="1" sqref="B38" start="0" length="0">
    <dxf>
      <numFmt numFmtId="0" formatCode="General"/>
      <alignment horizontal="right" vertical="top" readingOrder="0"/>
    </dxf>
  </rfmt>
  <rfmt sheetId="1" sqref="B39" start="0" length="0">
    <dxf>
      <numFmt numFmtId="0" formatCode="General"/>
      <alignment horizontal="right" vertical="top" readingOrder="0"/>
    </dxf>
  </rfmt>
  <rfmt sheetId="1" s="1" sqref="B40" start="0" length="0">
    <dxf/>
  </rfmt>
  <rfmt sheetId="1" s="1" sqref="B41" start="0" length="0"/>
  <rfmt sheetId="1" s="1" sqref="B42" start="0" length="0">
    <dxf/>
  </rfmt>
  <rfmt sheetId="1" s="1" sqref="B43" start="0" length="0">
    <dxf/>
  </rfmt>
  <rfmt sheetId="1" sqref="B44" start="0" length="0">
    <dxf>
      <alignment horizontal="right" vertical="top" readingOrder="0"/>
    </dxf>
  </rfmt>
  <rfmt sheetId="1" sqref="B45" start="0" length="0">
    <dxf>
      <numFmt numFmtId="0" formatCode="General"/>
      <alignment horizontal="right" vertical="top" readingOrder="0"/>
    </dxf>
  </rfmt>
  <rfmt sheetId="1" sqref="B46" start="0" length="0">
    <dxf>
      <numFmt numFmtId="0" formatCode="General"/>
      <alignment horizontal="right" vertical="top" readingOrder="0"/>
    </dxf>
  </rfmt>
  <rfmt sheetId="1" sqref="B47" start="0" length="0">
    <dxf>
      <numFmt numFmtId="0" formatCode="General"/>
      <alignment horizontal="right" vertical="top" readingOrder="0"/>
    </dxf>
  </rfmt>
  <rfmt sheetId="1" sqref="B48" start="0" length="0">
    <dxf>
      <numFmt numFmtId="0" formatCode="General"/>
      <alignment horizontal="right" vertical="top" readingOrder="0"/>
    </dxf>
  </rfmt>
  <rfmt sheetId="1" sqref="B49" start="0" length="0">
    <dxf>
      <numFmt numFmtId="0" formatCode="General"/>
      <alignment horizontal="right" vertical="top" readingOrder="0"/>
    </dxf>
  </rfmt>
  <rfmt sheetId="1" sqref="B50" start="0" length="0">
    <dxf>
      <numFmt numFmtId="0" formatCode="General"/>
      <alignment horizontal="right" vertical="top" readingOrder="0"/>
    </dxf>
  </rfmt>
  <rfmt sheetId="1" s="1" sqref="B55" start="0" length="0">
    <dxf>
      <font>
        <b val="0"/>
        <sz val="10"/>
        <color auto="1"/>
        <name val="Arial"/>
        <scheme val="none"/>
      </font>
    </dxf>
  </rfmt>
  <rfmt sheetId="1" s="1" sqref="B56" start="0" length="0">
    <dxf>
      <font>
        <b val="0"/>
        <sz val="10"/>
        <color auto="1"/>
        <name val="Arial"/>
        <scheme val="none"/>
      </font>
    </dxf>
  </rfmt>
  <rfmt sheetId="1" s="1" sqref="B57" start="0" length="0"/>
  <rfmt sheetId="1" s="1" sqref="B58" start="0" length="0">
    <dxf/>
  </rfmt>
  <rfmt sheetId="1" s="1" sqref="B59" start="0" length="0">
    <dxf/>
  </rfmt>
  <rfmt sheetId="1" sqref="B60" start="0" length="0">
    <dxf>
      <numFmt numFmtId="3" formatCode="#,##0"/>
      <alignment horizontal="right" vertical="top" readingOrder="0"/>
    </dxf>
  </rfmt>
  <rfmt sheetId="1" sqref="B61" start="0" length="0">
    <dxf>
      <numFmt numFmtId="3" formatCode="#,##0"/>
      <alignment horizontal="right" vertical="top" readingOrder="0"/>
    </dxf>
  </rfmt>
  <rfmt sheetId="1" sqref="B62" start="0" length="0">
    <dxf>
      <numFmt numFmtId="3" formatCode="#,##0"/>
      <alignment horizontal="right" vertical="top" readingOrder="0"/>
    </dxf>
  </rfmt>
  <rfmt sheetId="1" sqref="B63" start="0" length="0">
    <dxf>
      <numFmt numFmtId="3" formatCode="#,##0"/>
      <alignment horizontal="right" vertical="top" readingOrder="0"/>
    </dxf>
  </rfmt>
  <rfmt sheetId="1" sqref="B64" start="0" length="0">
    <dxf>
      <numFmt numFmtId="3" formatCode="#,##0"/>
      <alignment horizontal="right" vertical="top" readingOrder="0"/>
    </dxf>
  </rfmt>
  <rfmt sheetId="1" sqref="B65" start="0" length="0">
    <dxf>
      <numFmt numFmtId="3" formatCode="#,##0"/>
      <alignment horizontal="right" vertical="top" readingOrder="0"/>
    </dxf>
  </rfmt>
  <rfmt sheetId="1" s="1" sqref="B67" start="0" length="0"/>
  <rfmt sheetId="1" s="1" sqref="B68" start="0" length="0">
    <dxf/>
  </rfmt>
  <rfmt sheetId="1" s="1" sqref="B69" start="0" length="0">
    <dxf/>
  </rfmt>
  <rfmt sheetId="1" sqref="B70" start="0" length="0">
    <dxf>
      <alignment horizontal="right" vertical="top" readingOrder="0"/>
    </dxf>
  </rfmt>
  <rfmt sheetId="1" sqref="B71" start="0" length="0">
    <dxf>
      <numFmt numFmtId="0" formatCode="General"/>
      <alignment horizontal="right" vertical="top" readingOrder="0"/>
    </dxf>
  </rfmt>
  <rfmt sheetId="1" sqref="B72" start="0" length="0">
    <dxf>
      <numFmt numFmtId="0" formatCode="General"/>
      <alignment horizontal="right" vertical="top" readingOrder="0"/>
    </dxf>
  </rfmt>
  <rfmt sheetId="1" sqref="B73" start="0" length="0">
    <dxf>
      <numFmt numFmtId="0" formatCode="General"/>
      <alignment horizontal="right" vertical="top" readingOrder="0"/>
    </dxf>
  </rfmt>
  <rfmt sheetId="1" sqref="B74" start="0" length="0">
    <dxf>
      <numFmt numFmtId="0" formatCode="General"/>
      <alignment horizontal="right" vertical="top" readingOrder="0"/>
      <border outline="0">
        <top/>
      </border>
    </dxf>
  </rfmt>
  <rfmt sheetId="1" sqref="B75" start="0" length="0">
    <dxf>
      <numFmt numFmtId="0" formatCode="General"/>
      <alignment horizontal="right" vertical="top" readingOrder="0"/>
    </dxf>
  </rfmt>
  <rfmt sheetId="1" s="1" sqref="B77" start="0" length="0"/>
  <rfmt sheetId="1" s="1" sqref="B78" start="0" length="0">
    <dxf/>
  </rfmt>
  <rfmt sheetId="1" s="1" sqref="B79" start="0" length="0">
    <dxf/>
  </rfmt>
  <rfmt sheetId="1" sqref="B80" start="0" length="0">
    <dxf>
      <alignment horizontal="right" vertical="top" readingOrder="0"/>
    </dxf>
  </rfmt>
  <rfmt sheetId="1" sqref="B81" start="0" length="0">
    <dxf>
      <numFmt numFmtId="0" formatCode="General"/>
      <alignment horizontal="right" vertical="top" readingOrder="0"/>
    </dxf>
  </rfmt>
  <rfmt sheetId="1" sqref="B82" start="0" length="0">
    <dxf>
      <numFmt numFmtId="0" formatCode="General"/>
      <alignment horizontal="right" vertical="top" readingOrder="0"/>
    </dxf>
  </rfmt>
  <rfmt sheetId="1" sqref="B83" start="0" length="0">
    <dxf>
      <numFmt numFmtId="0" formatCode="General"/>
      <alignment horizontal="right" vertical="top" readingOrder="0"/>
    </dxf>
  </rfmt>
  <rfmt sheetId="1" sqref="B84" start="0" length="0">
    <dxf>
      <numFmt numFmtId="0" formatCode="General"/>
      <alignment horizontal="right" vertical="top" readingOrder="0"/>
    </dxf>
  </rfmt>
  <rfmt sheetId="1" sqref="B85" start="0" length="0">
    <dxf>
      <numFmt numFmtId="0" formatCode="General"/>
      <alignment horizontal="right" vertical="top" readingOrder="0"/>
    </dxf>
  </rfmt>
  <rfmt sheetId="1" s="1" sqref="B89" start="0" length="0"/>
  <rfmt sheetId="1" s="1" sqref="B90" start="0" length="0">
    <dxf/>
  </rfmt>
  <rfmt sheetId="1" s="1" sqref="B91" start="0" length="0">
    <dxf/>
  </rfmt>
  <rfmt sheetId="1" sqref="B92" start="0" length="0">
    <dxf>
      <numFmt numFmtId="3" formatCode="#,##0"/>
      <alignment horizontal="right" vertical="top" readingOrder="0"/>
    </dxf>
  </rfmt>
  <rfmt sheetId="1" sqref="B93" start="0" length="0">
    <dxf>
      <numFmt numFmtId="3" formatCode="#,##0"/>
      <alignment horizontal="right" vertical="top" readingOrder="0"/>
    </dxf>
  </rfmt>
  <rfmt sheetId="1" sqref="B94" start="0" length="0">
    <dxf>
      <numFmt numFmtId="3" formatCode="#,##0"/>
      <alignment horizontal="right" vertical="top" readingOrder="0"/>
    </dxf>
  </rfmt>
  <rfmt sheetId="1" s="1" sqref="B96" start="0" length="0"/>
  <rfmt sheetId="1" s="1" sqref="B97" start="0" length="0">
    <dxf/>
  </rfmt>
  <rfmt sheetId="1" s="1" sqref="B98" start="0" length="0">
    <dxf/>
  </rfmt>
  <rfmt sheetId="1" sqref="B99" start="0" length="0">
    <dxf>
      <numFmt numFmtId="3" formatCode="#,##0"/>
      <alignment horizontal="right" vertical="top" readingOrder="0"/>
    </dxf>
  </rfmt>
  <rfmt sheetId="1" sqref="B100" start="0" length="0">
    <dxf>
      <numFmt numFmtId="3" formatCode="#,##0"/>
      <alignment horizontal="right" vertical="top" readingOrder="0"/>
    </dxf>
  </rfmt>
  <rfmt sheetId="1" sqref="B101" start="0" length="0">
    <dxf>
      <numFmt numFmtId="3" formatCode="#,##0"/>
      <alignment horizontal="right" vertical="top" readingOrder="0"/>
    </dxf>
  </rfmt>
  <rfmt sheetId="1" s="1" sqref="B103" start="0" length="0"/>
  <rfmt sheetId="1" s="1" sqref="B104" start="0" length="0">
    <dxf/>
  </rfmt>
  <rfmt sheetId="1" s="1" sqref="B105" start="0" length="0">
    <dxf/>
  </rfmt>
  <rfmt sheetId="1" sqref="B106" start="0" length="0">
    <dxf>
      <alignment horizontal="right" vertical="top" readingOrder="0"/>
    </dxf>
  </rfmt>
  <rfmt sheetId="1" sqref="B107" start="0" length="0">
    <dxf>
      <numFmt numFmtId="0" formatCode="General"/>
      <alignment horizontal="right" vertical="top" readingOrder="0"/>
    </dxf>
  </rfmt>
  <rfmt sheetId="1" sqref="B108" start="0" length="0">
    <dxf>
      <numFmt numFmtId="0" formatCode="General"/>
      <alignment horizontal="right" vertical="top" readingOrder="0"/>
    </dxf>
  </rfmt>
  <rfmt sheetId="1" s="1" sqref="B112" start="0" length="0"/>
  <rfmt sheetId="1" s="1" sqref="B113" start="0" length="0">
    <dxf/>
  </rfmt>
  <rfmt sheetId="1" s="1" sqref="B114" start="0" length="0">
    <dxf/>
  </rfmt>
  <rfmt sheetId="1" sqref="B115" start="0" length="0">
    <dxf>
      <alignment horizontal="right" vertical="top" readingOrder="0"/>
    </dxf>
  </rfmt>
  <rfmt sheetId="1" sqref="B116" start="0" length="0">
    <dxf>
      <numFmt numFmtId="0" formatCode="General"/>
      <alignment horizontal="right" vertical="top" readingOrder="0"/>
    </dxf>
  </rfmt>
  <rfmt sheetId="1" sqref="B117" start="0" length="0">
    <dxf>
      <numFmt numFmtId="0" formatCode="General"/>
      <alignment horizontal="right" vertical="top" readingOrder="0"/>
    </dxf>
  </rfmt>
  <rfmt sheetId="1" sqref="B118" start="0" length="0">
    <dxf>
      <numFmt numFmtId="0" formatCode="General"/>
      <alignment horizontal="right" vertical="top" readingOrder="0"/>
    </dxf>
  </rfmt>
  <rfmt sheetId="1" sqref="B119" start="0" length="0">
    <dxf>
      <numFmt numFmtId="0" formatCode="General"/>
      <alignment horizontal="right" vertical="top" readingOrder="0"/>
    </dxf>
  </rfmt>
  <rfmt sheetId="1" s="1" sqref="B121" start="0" length="0"/>
  <rfmt sheetId="1" s="1" sqref="B122" start="0" length="0">
    <dxf/>
  </rfmt>
  <rfmt sheetId="1" s="1" sqref="B123" start="0" length="0">
    <dxf/>
  </rfmt>
  <rfmt sheetId="1" sqref="B124" start="0" length="0">
    <dxf>
      <alignment horizontal="right" vertical="top" readingOrder="0"/>
    </dxf>
  </rfmt>
  <rfmt sheetId="1" sqref="B125" start="0" length="0">
    <dxf>
      <numFmt numFmtId="0" formatCode="General"/>
      <alignment horizontal="right" vertical="top" readingOrder="0"/>
    </dxf>
  </rfmt>
  <rfmt sheetId="1" sqref="B126" start="0" length="0">
    <dxf>
      <numFmt numFmtId="0" formatCode="General"/>
      <alignment horizontal="right" vertical="top" readingOrder="0"/>
    </dxf>
  </rfmt>
  <rfmt sheetId="1" sqref="B127" start="0" length="0">
    <dxf>
      <numFmt numFmtId="0" formatCode="General"/>
      <alignment horizontal="right" vertical="top" readingOrder="0"/>
    </dxf>
  </rfmt>
  <rfmt sheetId="1" sqref="B128" start="0" length="0">
    <dxf>
      <numFmt numFmtId="0" formatCode="General"/>
      <alignment horizontal="right" vertical="top" readingOrder="0"/>
    </dxf>
  </rfmt>
  <rfmt sheetId="1" s="1" sqref="B130" start="0" length="0"/>
  <rfmt sheetId="1" s="1" sqref="B131" start="0" length="0">
    <dxf/>
  </rfmt>
  <rfmt sheetId="1" s="1" sqref="B132" start="0" length="0">
    <dxf/>
  </rfmt>
  <rfmt sheetId="1" sqref="B133" start="0" length="0">
    <dxf>
      <alignment horizontal="right" vertical="top" readingOrder="0"/>
    </dxf>
  </rfmt>
  <rfmt sheetId="1" sqref="B134" start="0" length="0">
    <dxf>
      <numFmt numFmtId="0" formatCode="General"/>
      <alignment horizontal="right" vertical="top" readingOrder="0"/>
    </dxf>
  </rfmt>
  <rfmt sheetId="1" sqref="B135" start="0" length="0">
    <dxf>
      <numFmt numFmtId="0" formatCode="General"/>
      <alignment horizontal="right" vertical="top" readingOrder="0"/>
    </dxf>
  </rfmt>
  <rfmt sheetId="1" sqref="B136" start="0" length="0">
    <dxf>
      <numFmt numFmtId="0" formatCode="General"/>
      <alignment horizontal="right" vertical="top" readingOrder="0"/>
    </dxf>
  </rfmt>
  <rfmt sheetId="1" sqref="B137" start="0" length="0">
    <dxf>
      <numFmt numFmtId="0" formatCode="General"/>
      <alignment horizontal="right" vertical="top" readingOrder="0"/>
    </dxf>
  </rfmt>
  <rfmt sheetId="1" s="1" sqref="B141" start="0" length="0"/>
  <rfmt sheetId="1" s="1" sqref="B142" start="0" length="0">
    <dxf/>
  </rfmt>
  <rfmt sheetId="1" s="1" sqref="B143" start="0" length="0">
    <dxf/>
  </rfmt>
  <rfmt sheetId="1" sqref="B144" start="0" length="0">
    <dxf>
      <alignment horizontal="right" vertical="top" readingOrder="0"/>
    </dxf>
  </rfmt>
  <rfmt sheetId="1" sqref="B145" start="0" length="0">
    <dxf>
      <numFmt numFmtId="0" formatCode="General"/>
      <alignment horizontal="right" vertical="top" readingOrder="0"/>
    </dxf>
  </rfmt>
  <rfmt sheetId="1" sqref="B146" start="0" length="0">
    <dxf>
      <numFmt numFmtId="0" formatCode="General"/>
      <alignment horizontal="right" vertical="top" readingOrder="0"/>
    </dxf>
  </rfmt>
  <rfmt sheetId="1" sqref="B147" start="0" length="0">
    <dxf>
      <numFmt numFmtId="0" formatCode="General"/>
      <alignment horizontal="right" vertical="top" readingOrder="0"/>
    </dxf>
  </rfmt>
  <rfmt sheetId="1" s="1" sqref="B149" start="0" length="0"/>
  <rfmt sheetId="1" s="1" sqref="B150" start="0" length="0">
    <dxf/>
  </rfmt>
  <rfmt sheetId="1" s="1" sqref="B151" start="0" length="0">
    <dxf/>
  </rfmt>
  <rfmt sheetId="1" sqref="B152" start="0" length="0">
    <dxf>
      <alignment horizontal="right" vertical="top" readingOrder="0"/>
    </dxf>
  </rfmt>
  <rfmt sheetId="1" sqref="B153" start="0" length="0">
    <dxf>
      <numFmt numFmtId="0" formatCode="General"/>
      <alignment horizontal="right" vertical="top" readingOrder="0"/>
    </dxf>
  </rfmt>
  <rfmt sheetId="1" sqref="B154" start="0" length="0">
    <dxf>
      <numFmt numFmtId="0" formatCode="General"/>
      <alignment horizontal="right" vertical="top" readingOrder="0"/>
    </dxf>
  </rfmt>
  <rfmt sheetId="1" sqref="B155" start="0" length="0">
    <dxf>
      <numFmt numFmtId="0" formatCode="General"/>
      <alignment horizontal="right" vertical="top" readingOrder="0"/>
    </dxf>
  </rfmt>
  <rfmt sheetId="1" s="1" sqref="B157" start="0" length="0"/>
  <rfmt sheetId="1" s="1" sqref="B158" start="0" length="0">
    <dxf/>
  </rfmt>
  <rfmt sheetId="1" s="1" sqref="B159" start="0" length="0">
    <dxf/>
  </rfmt>
  <rfmt sheetId="1" sqref="B160" start="0" length="0">
    <dxf>
      <alignment horizontal="right" vertical="top" readingOrder="0"/>
    </dxf>
  </rfmt>
  <rfmt sheetId="1" sqref="B161" start="0" length="0">
    <dxf>
      <numFmt numFmtId="0" formatCode="General"/>
      <alignment horizontal="right" vertical="top" readingOrder="0"/>
    </dxf>
  </rfmt>
  <rfmt sheetId="1" sqref="B162" start="0" length="0">
    <dxf>
      <numFmt numFmtId="0" formatCode="General"/>
      <alignment horizontal="right" vertical="top" readingOrder="0"/>
    </dxf>
  </rfmt>
  <rfmt sheetId="1" sqref="B163" start="0" length="0">
    <dxf>
      <font>
        <b val="0"/>
        <color auto="1"/>
        <name val="Arial"/>
        <scheme val="none"/>
      </font>
      <numFmt numFmtId="0" formatCode="General"/>
      <alignment horizontal="right" vertical="top" readingOrder="0"/>
    </dxf>
  </rfmt>
  <rcc rId="5" sId="1" odxf="1" dxf="1">
    <nc r="B7">
      <v>2021</v>
    </nc>
    <ndxf>
      <fill>
        <patternFill patternType="solid">
          <bgColor theme="4" tint="0.79998168889431442"/>
        </patternFill>
      </fill>
    </ndxf>
  </rcc>
  <rfmt sheetId="1" sqref="B8" start="0" length="0">
    <dxf>
      <fill>
        <patternFill patternType="solid">
          <bgColor theme="4" tint="0.79998168889431442"/>
        </patternFill>
      </fill>
    </dxf>
  </rfmt>
  <rfmt sheetId="1" sqref="B9" start="0" length="0">
    <dxf>
      <fill>
        <patternFill patternType="solid">
          <bgColor theme="4" tint="0.79998168889431442"/>
        </patternFill>
      </fill>
    </dxf>
  </rfmt>
  <rfmt sheetId="1" sqref="B10" start="0" length="0">
    <dxf>
      <fill>
        <patternFill patternType="solid">
          <bgColor theme="4" tint="0.79998168889431442"/>
        </patternFill>
      </fill>
    </dxf>
  </rfmt>
  <rfmt sheetId="1" sqref="B11" start="0" length="0">
    <dxf>
      <fill>
        <patternFill patternType="solid">
          <bgColor theme="4" tint="0.79998168889431442"/>
        </patternFill>
      </fill>
    </dxf>
  </rfmt>
  <rfmt sheetId="1" sqref="B12" start="0" length="0">
    <dxf>
      <fill>
        <patternFill patternType="solid">
          <bgColor theme="4" tint="0.79998168889431442"/>
        </patternFill>
      </fill>
    </dxf>
  </rfmt>
  <rfmt sheetId="1" sqref="B13" start="0" length="0">
    <dxf>
      <fill>
        <patternFill patternType="solid">
          <bgColor theme="4" tint="0.79998168889431442"/>
        </patternFill>
      </fill>
    </dxf>
  </rfmt>
  <rfmt sheetId="1" sqref="B14" start="0" length="0">
    <dxf>
      <fill>
        <patternFill patternType="solid">
          <bgColor theme="4" tint="0.79998168889431442"/>
        </patternFill>
      </fill>
    </dxf>
  </rfmt>
  <rfmt sheetId="1" sqref="B15" start="0" length="0">
    <dxf>
      <numFmt numFmtId="30" formatCode="@"/>
      <alignment horizontal="general" vertical="bottom" readingOrder="0"/>
    </dxf>
  </rfmt>
  <rcc rId="6" sId="1" odxf="1" dxf="1">
    <nc r="B16">
      <f>B$7</f>
    </nc>
    <ndxf>
      <fill>
        <patternFill patternType="solid">
          <bgColor theme="4" tint="0.79998168889431442"/>
        </patternFill>
      </fill>
    </ndxf>
  </rcc>
  <rfmt sheetId="1" sqref="B17" start="0" length="0">
    <dxf>
      <fill>
        <patternFill patternType="solid">
          <bgColor theme="4" tint="0.79998168889431442"/>
        </patternFill>
      </fill>
    </dxf>
  </rfmt>
  <rfmt sheetId="1" sqref="B18" start="0" length="0">
    <dxf>
      <fill>
        <patternFill patternType="solid">
          <bgColor theme="4" tint="0.79998168889431442"/>
        </patternFill>
      </fill>
    </dxf>
  </rfmt>
  <rfmt sheetId="1" sqref="B19" start="0" length="0">
    <dxf>
      <fill>
        <patternFill patternType="solid">
          <bgColor theme="4" tint="0.79998168889431442"/>
        </patternFill>
      </fill>
    </dxf>
  </rfmt>
  <rfmt sheetId="1" sqref="B20" start="0" length="0">
    <dxf>
      <fill>
        <patternFill patternType="solid">
          <bgColor theme="4" tint="0.79998168889431442"/>
        </patternFill>
      </fill>
    </dxf>
  </rfmt>
  <rfmt sheetId="1" sqref="B21" start="0" length="0">
    <dxf>
      <fill>
        <patternFill patternType="solid">
          <bgColor theme="4" tint="0.79998168889431442"/>
        </patternFill>
      </fill>
    </dxf>
  </rfmt>
  <rfmt sheetId="1" sqref="B22" start="0" length="0">
    <dxf>
      <fill>
        <patternFill patternType="solid">
          <bgColor theme="4" tint="0.79998168889431442"/>
        </patternFill>
      </fill>
    </dxf>
  </rfmt>
  <rfmt sheetId="1" sqref="B23" start="0" length="0">
    <dxf>
      <fill>
        <patternFill patternType="solid">
          <bgColor theme="4" tint="0.79998168889431442"/>
        </patternFill>
      </fill>
    </dxf>
  </rfmt>
  <rcc rId="7" sId="1" odxf="1" dxf="1">
    <nc r="B30">
      <f>B$7</f>
    </nc>
    <ndxf>
      <fill>
        <patternFill patternType="solid">
          <bgColor theme="4" tint="0.79998168889431442"/>
        </patternFill>
      </fill>
    </ndxf>
  </rcc>
  <rfmt sheetId="1" sqref="B31" start="0" length="0">
    <dxf>
      <fill>
        <patternFill patternType="solid">
          <bgColor theme="4" tint="0.79998168889431442"/>
        </patternFill>
      </fill>
    </dxf>
  </rfmt>
  <rfmt sheetId="1" sqref="B32" start="0" length="0">
    <dxf>
      <fill>
        <patternFill patternType="solid">
          <bgColor theme="4" tint="0.79998168889431442"/>
        </patternFill>
      </fill>
    </dxf>
  </rfmt>
  <rfmt sheetId="1" sqref="B33" start="0" length="0">
    <dxf>
      <fill>
        <patternFill patternType="solid">
          <bgColor theme="4" tint="0.79998168889431442"/>
        </patternFill>
      </fill>
    </dxf>
  </rfmt>
  <rfmt sheetId="1" sqref="B34" start="0" length="0">
    <dxf>
      <fill>
        <patternFill patternType="solid">
          <bgColor theme="4" tint="0.79998168889431442"/>
        </patternFill>
      </fill>
    </dxf>
  </rfmt>
  <rfmt sheetId="1" sqref="B35" start="0" length="0">
    <dxf>
      <fill>
        <patternFill patternType="solid">
          <bgColor theme="4" tint="0.79998168889431442"/>
        </patternFill>
      </fill>
    </dxf>
  </rfmt>
  <rfmt sheetId="1" sqref="B36" start="0" length="0">
    <dxf>
      <fill>
        <patternFill patternType="solid">
          <bgColor theme="4" tint="0.79998168889431442"/>
        </patternFill>
      </fill>
    </dxf>
  </rfmt>
  <rfmt sheetId="1" sqref="B37" start="0" length="0">
    <dxf>
      <fill>
        <patternFill patternType="solid">
          <bgColor theme="4" tint="0.79998168889431442"/>
        </patternFill>
      </fill>
    </dxf>
  </rfmt>
  <rfmt sheetId="1" sqref="B38" start="0" length="0">
    <dxf>
      <fill>
        <patternFill patternType="solid">
          <bgColor theme="4" tint="0.79998168889431442"/>
        </patternFill>
      </fill>
    </dxf>
  </rfmt>
  <rfmt sheetId="1" sqref="B39" start="0" length="0">
    <dxf>
      <fill>
        <patternFill patternType="solid">
          <bgColor theme="4" tint="0.79998168889431442"/>
        </patternFill>
      </fill>
    </dxf>
  </rfmt>
  <rfmt sheetId="1" sqref="B40" start="0" length="0">
    <dxf/>
  </rfmt>
  <rcc rId="8" sId="1" odxf="1" dxf="1">
    <nc r="B41">
      <f>B$7</f>
    </nc>
    <ndxf>
      <fill>
        <patternFill patternType="solid">
          <bgColor theme="4" tint="0.79998168889431442"/>
        </patternFill>
      </fill>
    </ndxf>
  </rcc>
  <rfmt sheetId="1" sqref="B42" start="0" length="0">
    <dxf>
      <fill>
        <patternFill patternType="solid">
          <bgColor theme="4" tint="0.79998168889431442"/>
        </patternFill>
      </fill>
    </dxf>
  </rfmt>
  <rfmt sheetId="1" sqref="B43" start="0" length="0">
    <dxf>
      <fill>
        <patternFill patternType="solid">
          <bgColor theme="4" tint="0.79998168889431442"/>
        </patternFill>
      </fill>
    </dxf>
  </rfmt>
  <rfmt sheetId="1" sqref="B44" start="0" length="0">
    <dxf>
      <fill>
        <patternFill patternType="solid">
          <bgColor theme="4" tint="0.79998168889431442"/>
        </patternFill>
      </fill>
    </dxf>
  </rfmt>
  <rfmt sheetId="1" sqref="B45" start="0" length="0">
    <dxf>
      <fill>
        <patternFill patternType="solid">
          <bgColor theme="4" tint="0.79998168889431442"/>
        </patternFill>
      </fill>
    </dxf>
  </rfmt>
  <rfmt sheetId="1" sqref="B46" start="0" length="0">
    <dxf>
      <fill>
        <patternFill patternType="solid">
          <bgColor theme="4" tint="0.79998168889431442"/>
        </patternFill>
      </fill>
    </dxf>
  </rfmt>
  <rfmt sheetId="1" sqref="B47" start="0" length="0">
    <dxf>
      <fill>
        <patternFill patternType="solid">
          <bgColor theme="4" tint="0.79998168889431442"/>
        </patternFill>
      </fill>
    </dxf>
  </rfmt>
  <rfmt sheetId="1" sqref="B48" start="0" length="0">
    <dxf>
      <fill>
        <patternFill patternType="solid">
          <bgColor theme="4" tint="0.79998168889431442"/>
        </patternFill>
      </fill>
    </dxf>
  </rfmt>
  <rfmt sheetId="1" sqref="B49" start="0" length="0">
    <dxf>
      <fill>
        <patternFill patternType="solid">
          <bgColor theme="4" tint="0.79998168889431442"/>
        </patternFill>
      </fill>
    </dxf>
  </rfmt>
  <rfmt sheetId="1" sqref="B50" start="0" length="0">
    <dxf>
      <fill>
        <patternFill patternType="solid">
          <bgColor theme="4" tint="0.79998168889431442"/>
        </patternFill>
      </fill>
    </dxf>
  </rfmt>
  <rcc rId="9" sId="1" odxf="1" dxf="1">
    <nc r="B57">
      <f>B$7</f>
    </nc>
    <ndxf>
      <fill>
        <patternFill patternType="solid">
          <bgColor theme="4" tint="0.79998168889431442"/>
        </patternFill>
      </fill>
    </ndxf>
  </rcc>
  <rfmt sheetId="1" sqref="B58" start="0" length="0">
    <dxf>
      <fill>
        <patternFill patternType="solid">
          <bgColor theme="4" tint="0.79998168889431442"/>
        </patternFill>
      </fill>
    </dxf>
  </rfmt>
  <rfmt sheetId="1" sqref="B59" start="0" length="0">
    <dxf>
      <fill>
        <patternFill patternType="solid">
          <bgColor theme="4" tint="0.79998168889431442"/>
        </patternFill>
      </fill>
    </dxf>
  </rfmt>
  <rfmt sheetId="1" sqref="B60" start="0" length="0">
    <dxf>
      <fill>
        <patternFill patternType="solid">
          <bgColor theme="4" tint="0.79998168889431442"/>
        </patternFill>
      </fill>
    </dxf>
  </rfmt>
  <rfmt sheetId="1" sqref="B61" start="0" length="0">
    <dxf>
      <fill>
        <patternFill patternType="solid">
          <bgColor theme="4" tint="0.79998168889431442"/>
        </patternFill>
      </fill>
    </dxf>
  </rfmt>
  <rfmt sheetId="1" sqref="B62" start="0" length="0">
    <dxf>
      <fill>
        <patternFill patternType="solid">
          <bgColor theme="4" tint="0.79998168889431442"/>
        </patternFill>
      </fill>
    </dxf>
  </rfmt>
  <rfmt sheetId="1" sqref="B63" start="0" length="0">
    <dxf>
      <fill>
        <patternFill patternType="solid">
          <bgColor theme="4" tint="0.79998168889431442"/>
        </patternFill>
      </fill>
    </dxf>
  </rfmt>
  <rfmt sheetId="1" sqref="B64" start="0" length="0">
    <dxf>
      <fill>
        <patternFill patternType="solid">
          <bgColor theme="4" tint="0.79998168889431442"/>
        </patternFill>
      </fill>
    </dxf>
  </rfmt>
  <rfmt sheetId="1" sqref="B65" start="0" length="0">
    <dxf>
      <fill>
        <patternFill patternType="solid">
          <bgColor theme="4" tint="0.79998168889431442"/>
        </patternFill>
      </fill>
    </dxf>
  </rfmt>
  <rcc rId="10" sId="1" odxf="1" dxf="1">
    <nc r="B67">
      <f>B$7</f>
    </nc>
    <ndxf>
      <fill>
        <patternFill patternType="solid">
          <bgColor theme="4" tint="0.79998168889431442"/>
        </patternFill>
      </fill>
    </ndxf>
  </rcc>
  <rfmt sheetId="1" sqref="B68" start="0" length="0">
    <dxf>
      <fill>
        <patternFill patternType="solid">
          <bgColor theme="4" tint="0.79998168889431442"/>
        </patternFill>
      </fill>
    </dxf>
  </rfmt>
  <rfmt sheetId="1" sqref="B69" start="0" length="0">
    <dxf>
      <fill>
        <patternFill patternType="solid">
          <bgColor theme="4" tint="0.79998168889431442"/>
        </patternFill>
      </fill>
    </dxf>
  </rfmt>
  <rfmt sheetId="1" sqref="B70" start="0" length="0">
    <dxf>
      <fill>
        <patternFill patternType="solid">
          <bgColor theme="4" tint="0.79998168889431442"/>
        </patternFill>
      </fill>
    </dxf>
  </rfmt>
  <rfmt sheetId="1" sqref="B71" start="0" length="0">
    <dxf>
      <fill>
        <patternFill patternType="solid">
          <bgColor theme="4" tint="0.79998168889431442"/>
        </patternFill>
      </fill>
    </dxf>
  </rfmt>
  <rfmt sheetId="1" sqref="B72" start="0" length="0">
    <dxf>
      <fill>
        <patternFill patternType="solid">
          <bgColor theme="4" tint="0.79998168889431442"/>
        </patternFill>
      </fill>
    </dxf>
  </rfmt>
  <rfmt sheetId="1" sqref="B73" start="0" length="0">
    <dxf>
      <fill>
        <patternFill patternType="solid">
          <bgColor theme="4" tint="0.79998168889431442"/>
        </patternFill>
      </fill>
    </dxf>
  </rfmt>
  <rfmt sheetId="1" sqref="B74" start="0" length="0">
    <dxf>
      <fill>
        <patternFill patternType="solid">
          <bgColor theme="4" tint="0.79998168889431442"/>
        </patternFill>
      </fill>
      <border outline="0">
        <top style="thin">
          <color theme="1"/>
        </top>
      </border>
    </dxf>
  </rfmt>
  <rfmt sheetId="1" sqref="B75" start="0" length="0">
    <dxf>
      <fill>
        <patternFill patternType="solid">
          <bgColor theme="4" tint="0.79998168889431442"/>
        </patternFill>
      </fill>
    </dxf>
  </rfmt>
  <rcc rId="11" sId="1" odxf="1" dxf="1">
    <nc r="B77">
      <f>B$7</f>
    </nc>
    <ndxf>
      <fill>
        <patternFill patternType="solid">
          <bgColor theme="4" tint="0.79998168889431442"/>
        </patternFill>
      </fill>
    </ndxf>
  </rcc>
  <rfmt sheetId="1" sqref="B78" start="0" length="0">
    <dxf>
      <fill>
        <patternFill patternType="solid">
          <bgColor theme="4" tint="0.79998168889431442"/>
        </patternFill>
      </fill>
    </dxf>
  </rfmt>
  <rfmt sheetId="1" sqref="B79" start="0" length="0">
    <dxf>
      <fill>
        <patternFill patternType="solid">
          <bgColor theme="4" tint="0.79998168889431442"/>
        </patternFill>
      </fill>
    </dxf>
  </rfmt>
  <rfmt sheetId="1" sqref="B80" start="0" length="0">
    <dxf>
      <fill>
        <patternFill patternType="solid">
          <bgColor theme="4" tint="0.79998168889431442"/>
        </patternFill>
      </fill>
    </dxf>
  </rfmt>
  <rfmt sheetId="1" sqref="B81" start="0" length="0">
    <dxf>
      <fill>
        <patternFill patternType="solid">
          <bgColor theme="4" tint="0.79998168889431442"/>
        </patternFill>
      </fill>
    </dxf>
  </rfmt>
  <rfmt sheetId="1" sqref="B82" start="0" length="0">
    <dxf>
      <fill>
        <patternFill patternType="solid">
          <bgColor theme="4" tint="0.79998168889431442"/>
        </patternFill>
      </fill>
    </dxf>
  </rfmt>
  <rfmt sheetId="1" sqref="B83" start="0" length="0">
    <dxf>
      <fill>
        <patternFill patternType="solid">
          <bgColor theme="4" tint="0.79998168889431442"/>
        </patternFill>
      </fill>
    </dxf>
  </rfmt>
  <rfmt sheetId="1" sqref="B84" start="0" length="0">
    <dxf>
      <fill>
        <patternFill patternType="solid">
          <bgColor theme="4" tint="0.79998168889431442"/>
        </patternFill>
      </fill>
    </dxf>
  </rfmt>
  <rfmt sheetId="1" sqref="B85" start="0" length="0">
    <dxf>
      <fill>
        <patternFill patternType="solid">
          <bgColor theme="4" tint="0.79998168889431442"/>
        </patternFill>
      </fill>
    </dxf>
  </rfmt>
  <rcc rId="12" sId="1" odxf="1" dxf="1">
    <nc r="B89">
      <f>B$7</f>
    </nc>
    <ndxf>
      <fill>
        <patternFill patternType="solid">
          <bgColor theme="4" tint="0.79998168889431442"/>
        </patternFill>
      </fill>
    </ndxf>
  </rcc>
  <rfmt sheetId="1" sqref="B90" start="0" length="0">
    <dxf>
      <fill>
        <patternFill patternType="solid">
          <bgColor theme="4" tint="0.79998168889431442"/>
        </patternFill>
      </fill>
    </dxf>
  </rfmt>
  <rfmt sheetId="1" sqref="B91" start="0" length="0">
    <dxf>
      <fill>
        <patternFill patternType="solid">
          <bgColor theme="4" tint="0.79998168889431442"/>
        </patternFill>
      </fill>
    </dxf>
  </rfmt>
  <rfmt sheetId="1" sqref="B92" start="0" length="0">
    <dxf>
      <fill>
        <patternFill patternType="solid">
          <bgColor theme="4" tint="0.79998168889431442"/>
        </patternFill>
      </fill>
    </dxf>
  </rfmt>
  <rfmt sheetId="1" sqref="B93" start="0" length="0">
    <dxf>
      <fill>
        <patternFill patternType="solid">
          <bgColor theme="4" tint="0.79998168889431442"/>
        </patternFill>
      </fill>
    </dxf>
  </rfmt>
  <rfmt sheetId="1" sqref="B94" start="0" length="0">
    <dxf>
      <fill>
        <patternFill patternType="solid">
          <bgColor theme="4" tint="0.79998168889431442"/>
        </patternFill>
      </fill>
    </dxf>
  </rfmt>
  <rcc rId="13" sId="1" odxf="1" dxf="1">
    <nc r="B96">
      <f>B$7</f>
    </nc>
    <ndxf>
      <fill>
        <patternFill patternType="solid">
          <bgColor theme="4" tint="0.79998168889431442"/>
        </patternFill>
      </fill>
    </ndxf>
  </rcc>
  <rfmt sheetId="1" sqref="B97" start="0" length="0">
    <dxf>
      <fill>
        <patternFill patternType="solid">
          <bgColor theme="4" tint="0.79998168889431442"/>
        </patternFill>
      </fill>
    </dxf>
  </rfmt>
  <rfmt sheetId="1" sqref="B98" start="0" length="0">
    <dxf>
      <fill>
        <patternFill patternType="solid">
          <bgColor theme="4" tint="0.79998168889431442"/>
        </patternFill>
      </fill>
    </dxf>
  </rfmt>
  <rfmt sheetId="1" sqref="B99" start="0" length="0">
    <dxf>
      <fill>
        <patternFill patternType="solid">
          <bgColor theme="4" tint="0.79998168889431442"/>
        </patternFill>
      </fill>
    </dxf>
  </rfmt>
  <rfmt sheetId="1" sqref="B100" start="0" length="0">
    <dxf>
      <fill>
        <patternFill patternType="solid">
          <bgColor theme="4" tint="0.79998168889431442"/>
        </patternFill>
      </fill>
    </dxf>
  </rfmt>
  <rfmt sheetId="1" sqref="B101" start="0" length="0">
    <dxf>
      <fill>
        <patternFill patternType="solid">
          <bgColor theme="4" tint="0.79998168889431442"/>
        </patternFill>
      </fill>
    </dxf>
  </rfmt>
  <rcc rId="14" sId="1" odxf="1" dxf="1">
    <nc r="B103">
      <f>B$7</f>
    </nc>
    <ndxf>
      <fill>
        <patternFill patternType="solid">
          <bgColor theme="4" tint="0.79998168889431442"/>
        </patternFill>
      </fill>
    </ndxf>
  </rcc>
  <rfmt sheetId="1" sqref="B104" start="0" length="0">
    <dxf>
      <fill>
        <patternFill patternType="solid">
          <bgColor theme="4" tint="0.79998168889431442"/>
        </patternFill>
      </fill>
    </dxf>
  </rfmt>
  <rfmt sheetId="1" sqref="B105" start="0" length="0">
    <dxf>
      <fill>
        <patternFill patternType="solid">
          <bgColor theme="4" tint="0.79998168889431442"/>
        </patternFill>
      </fill>
    </dxf>
  </rfmt>
  <rfmt sheetId="1" sqref="B106" start="0" length="0">
    <dxf>
      <fill>
        <patternFill patternType="solid">
          <bgColor theme="4" tint="0.79998168889431442"/>
        </patternFill>
      </fill>
    </dxf>
  </rfmt>
  <rfmt sheetId="1" sqref="B107" start="0" length="0">
    <dxf>
      <fill>
        <patternFill patternType="solid">
          <bgColor theme="4" tint="0.79998168889431442"/>
        </patternFill>
      </fill>
    </dxf>
  </rfmt>
  <rfmt sheetId="1" sqref="B108" start="0" length="0">
    <dxf>
      <fill>
        <patternFill patternType="solid">
          <bgColor theme="4" tint="0.79998168889431442"/>
        </patternFill>
      </fill>
    </dxf>
  </rfmt>
  <rcc rId="15" sId="1" odxf="1" dxf="1">
    <nc r="B112">
      <f>B$7</f>
    </nc>
    <ndxf>
      <fill>
        <patternFill patternType="solid">
          <bgColor theme="4" tint="0.79998168889431442"/>
        </patternFill>
      </fill>
    </ndxf>
  </rcc>
  <rfmt sheetId="1" sqref="B113" start="0" length="0">
    <dxf>
      <fill>
        <patternFill patternType="solid">
          <bgColor theme="4" tint="0.79998168889431442"/>
        </patternFill>
      </fill>
    </dxf>
  </rfmt>
  <rfmt sheetId="1" sqref="B114" start="0" length="0">
    <dxf>
      <fill>
        <patternFill patternType="solid">
          <bgColor theme="4" tint="0.79998168889431442"/>
        </patternFill>
      </fill>
    </dxf>
  </rfmt>
  <rfmt sheetId="1" sqref="B115" start="0" length="0">
    <dxf>
      <fill>
        <patternFill patternType="solid">
          <bgColor theme="4" tint="0.79998168889431442"/>
        </patternFill>
      </fill>
    </dxf>
  </rfmt>
  <rfmt sheetId="1" sqref="B116" start="0" length="0">
    <dxf>
      <fill>
        <patternFill patternType="solid">
          <bgColor theme="4" tint="0.79998168889431442"/>
        </patternFill>
      </fill>
    </dxf>
  </rfmt>
  <rfmt sheetId="1" sqref="B117" start="0" length="0">
    <dxf>
      <fill>
        <patternFill patternType="solid">
          <bgColor theme="4" tint="0.79998168889431442"/>
        </patternFill>
      </fill>
    </dxf>
  </rfmt>
  <rfmt sheetId="1" sqref="B118" start="0" length="0">
    <dxf>
      <fill>
        <patternFill patternType="solid">
          <bgColor theme="4" tint="0.79998168889431442"/>
        </patternFill>
      </fill>
    </dxf>
  </rfmt>
  <rfmt sheetId="1" sqref="B119" start="0" length="0">
    <dxf>
      <fill>
        <patternFill patternType="solid">
          <bgColor theme="4" tint="0.79998168889431442"/>
        </patternFill>
      </fill>
    </dxf>
  </rfmt>
  <rcc rId="16" sId="1" odxf="1" dxf="1">
    <nc r="B121">
      <f>B$7</f>
    </nc>
    <ndxf>
      <fill>
        <patternFill patternType="solid">
          <bgColor theme="4" tint="0.79998168889431442"/>
        </patternFill>
      </fill>
    </ndxf>
  </rcc>
  <rfmt sheetId="1" sqref="B122" start="0" length="0">
    <dxf>
      <fill>
        <patternFill patternType="solid">
          <bgColor theme="4" tint="0.79998168889431442"/>
        </patternFill>
      </fill>
    </dxf>
  </rfmt>
  <rfmt sheetId="1" sqref="B123" start="0" length="0">
    <dxf>
      <fill>
        <patternFill patternType="solid">
          <bgColor theme="4" tint="0.79998168889431442"/>
        </patternFill>
      </fill>
    </dxf>
  </rfmt>
  <rfmt sheetId="1" sqref="B124" start="0" length="0">
    <dxf>
      <fill>
        <patternFill patternType="solid">
          <bgColor theme="4" tint="0.79998168889431442"/>
        </patternFill>
      </fill>
    </dxf>
  </rfmt>
  <rfmt sheetId="1" sqref="B125" start="0" length="0">
    <dxf>
      <fill>
        <patternFill patternType="solid">
          <bgColor theme="4" tint="0.79998168889431442"/>
        </patternFill>
      </fill>
    </dxf>
  </rfmt>
  <rfmt sheetId="1" sqref="B126" start="0" length="0">
    <dxf>
      <fill>
        <patternFill patternType="solid">
          <bgColor theme="4" tint="0.79998168889431442"/>
        </patternFill>
      </fill>
    </dxf>
  </rfmt>
  <rfmt sheetId="1" sqref="B127" start="0" length="0">
    <dxf>
      <fill>
        <patternFill patternType="solid">
          <bgColor theme="4" tint="0.79998168889431442"/>
        </patternFill>
      </fill>
    </dxf>
  </rfmt>
  <rfmt sheetId="1" sqref="B128" start="0" length="0">
    <dxf>
      <fill>
        <patternFill patternType="solid">
          <bgColor theme="4" tint="0.79998168889431442"/>
        </patternFill>
      </fill>
    </dxf>
  </rfmt>
  <rcc rId="17" sId="1" odxf="1" dxf="1">
    <nc r="B130">
      <f>B$7</f>
    </nc>
    <ndxf>
      <fill>
        <patternFill patternType="solid">
          <bgColor theme="4" tint="0.79998168889431442"/>
        </patternFill>
      </fill>
    </ndxf>
  </rcc>
  <rfmt sheetId="1" sqref="B131" start="0" length="0">
    <dxf>
      <fill>
        <patternFill patternType="solid">
          <bgColor theme="4" tint="0.79998168889431442"/>
        </patternFill>
      </fill>
    </dxf>
  </rfmt>
  <rfmt sheetId="1" sqref="B132" start="0" length="0">
    <dxf>
      <fill>
        <patternFill patternType="solid">
          <bgColor theme="4" tint="0.79998168889431442"/>
        </patternFill>
      </fill>
    </dxf>
  </rfmt>
  <rfmt sheetId="1" sqref="B133" start="0" length="0">
    <dxf>
      <fill>
        <patternFill patternType="solid">
          <bgColor theme="4" tint="0.79998168889431442"/>
        </patternFill>
      </fill>
    </dxf>
  </rfmt>
  <rfmt sheetId="1" sqref="B134" start="0" length="0">
    <dxf>
      <fill>
        <patternFill patternType="solid">
          <bgColor theme="4" tint="0.79998168889431442"/>
        </patternFill>
      </fill>
    </dxf>
  </rfmt>
  <rfmt sheetId="1" sqref="B135" start="0" length="0">
    <dxf>
      <fill>
        <patternFill patternType="solid">
          <bgColor theme="4" tint="0.79998168889431442"/>
        </patternFill>
      </fill>
    </dxf>
  </rfmt>
  <rfmt sheetId="1" sqref="B136" start="0" length="0">
    <dxf>
      <fill>
        <patternFill patternType="solid">
          <bgColor theme="4" tint="0.79998168889431442"/>
        </patternFill>
      </fill>
    </dxf>
  </rfmt>
  <rfmt sheetId="1" sqref="B137" start="0" length="0">
    <dxf>
      <fill>
        <patternFill patternType="solid">
          <bgColor theme="4" tint="0.79998168889431442"/>
        </patternFill>
      </fill>
    </dxf>
  </rfmt>
  <rcc rId="18" sId="1" odxf="1" dxf="1">
    <nc r="B141">
      <f>B$7</f>
    </nc>
    <ndxf>
      <fill>
        <patternFill patternType="solid">
          <bgColor theme="4" tint="0.79998168889431442"/>
        </patternFill>
      </fill>
    </ndxf>
  </rcc>
  <rfmt sheetId="1" sqref="B142" start="0" length="0">
    <dxf>
      <fill>
        <patternFill patternType="solid">
          <bgColor theme="4" tint="0.79998168889431442"/>
        </patternFill>
      </fill>
    </dxf>
  </rfmt>
  <rfmt sheetId="1" sqref="B143" start="0" length="0">
    <dxf>
      <fill>
        <patternFill patternType="solid">
          <bgColor theme="4" tint="0.79998168889431442"/>
        </patternFill>
      </fill>
    </dxf>
  </rfmt>
  <rfmt sheetId="1" sqref="B144" start="0" length="0">
    <dxf>
      <fill>
        <patternFill patternType="solid">
          <bgColor theme="4" tint="0.79998168889431442"/>
        </patternFill>
      </fill>
    </dxf>
  </rfmt>
  <rfmt sheetId="1" sqref="B145" start="0" length="0">
    <dxf>
      <fill>
        <patternFill patternType="solid">
          <bgColor theme="4" tint="0.79998168889431442"/>
        </patternFill>
      </fill>
    </dxf>
  </rfmt>
  <rfmt sheetId="1" sqref="B146" start="0" length="0">
    <dxf>
      <fill>
        <patternFill patternType="solid">
          <bgColor theme="4" tint="0.79998168889431442"/>
        </patternFill>
      </fill>
    </dxf>
  </rfmt>
  <rfmt sheetId="1" sqref="B147" start="0" length="0">
    <dxf>
      <fill>
        <patternFill patternType="solid">
          <bgColor theme="4" tint="0.79998168889431442"/>
        </patternFill>
      </fill>
    </dxf>
  </rfmt>
  <rcc rId="19" sId="1" odxf="1" dxf="1">
    <nc r="B149">
      <f>B$7</f>
    </nc>
    <ndxf>
      <fill>
        <patternFill patternType="solid">
          <bgColor theme="4" tint="0.79998168889431442"/>
        </patternFill>
      </fill>
    </ndxf>
  </rcc>
  <rfmt sheetId="1" sqref="B150" start="0" length="0">
    <dxf>
      <fill>
        <patternFill patternType="solid">
          <bgColor theme="4" tint="0.79998168889431442"/>
        </patternFill>
      </fill>
    </dxf>
  </rfmt>
  <rfmt sheetId="1" sqref="B151" start="0" length="0">
    <dxf>
      <fill>
        <patternFill patternType="solid">
          <bgColor theme="4" tint="0.79998168889431442"/>
        </patternFill>
      </fill>
    </dxf>
  </rfmt>
  <rfmt sheetId="1" sqref="B152" start="0" length="0">
    <dxf>
      <fill>
        <patternFill patternType="solid">
          <bgColor theme="4" tint="0.79998168889431442"/>
        </patternFill>
      </fill>
    </dxf>
  </rfmt>
  <rfmt sheetId="1" sqref="B153" start="0" length="0">
    <dxf>
      <fill>
        <patternFill patternType="solid">
          <bgColor theme="4" tint="0.79998168889431442"/>
        </patternFill>
      </fill>
    </dxf>
  </rfmt>
  <rfmt sheetId="1" sqref="B154" start="0" length="0">
    <dxf>
      <fill>
        <patternFill patternType="solid">
          <bgColor theme="4" tint="0.79998168889431442"/>
        </patternFill>
      </fill>
    </dxf>
  </rfmt>
  <rfmt sheetId="1" sqref="B155" start="0" length="0">
    <dxf>
      <fill>
        <patternFill patternType="solid">
          <bgColor theme="4" tint="0.79998168889431442"/>
        </patternFill>
      </fill>
    </dxf>
  </rfmt>
  <rcc rId="20" sId="1" odxf="1" dxf="1">
    <nc r="B157">
      <f>B$7</f>
    </nc>
    <ndxf>
      <fill>
        <patternFill patternType="solid">
          <bgColor theme="4" tint="0.79998168889431442"/>
        </patternFill>
      </fill>
    </ndxf>
  </rcc>
  <rfmt sheetId="1" sqref="B158" start="0" length="0">
    <dxf>
      <fill>
        <patternFill patternType="solid">
          <bgColor theme="4" tint="0.79998168889431442"/>
        </patternFill>
      </fill>
    </dxf>
  </rfmt>
  <rfmt sheetId="1" sqref="B159" start="0" length="0">
    <dxf>
      <fill>
        <patternFill patternType="solid">
          <bgColor theme="4" tint="0.79998168889431442"/>
        </patternFill>
      </fill>
    </dxf>
  </rfmt>
  <rfmt sheetId="1" sqref="B160" start="0" length="0">
    <dxf>
      <fill>
        <patternFill patternType="solid">
          <bgColor theme="4" tint="0.79998168889431442"/>
        </patternFill>
      </fill>
    </dxf>
  </rfmt>
  <rfmt sheetId="1" sqref="B161" start="0" length="0">
    <dxf>
      <fill>
        <patternFill patternType="solid">
          <bgColor theme="4" tint="0.79998168889431442"/>
        </patternFill>
      </fill>
    </dxf>
  </rfmt>
  <rfmt sheetId="1" sqref="B162" start="0" length="0">
    <dxf>
      <fill>
        <patternFill patternType="solid">
          <bgColor theme="4" tint="0.79998168889431442"/>
        </patternFill>
      </fill>
    </dxf>
  </rfmt>
  <rfmt sheetId="1" sqref="B163" start="0" length="0">
    <dxf>
      <fill>
        <patternFill patternType="solid">
          <bgColor theme="4" tint="0.79998168889431442"/>
        </patternFill>
      </fill>
    </dxf>
  </rfmt>
  <rfmt sheetId="1" sqref="C2" start="0" length="0">
    <dxf>
      <font>
        <color auto="1"/>
        <name val="Arial"/>
        <scheme val="none"/>
      </font>
    </dxf>
  </rfmt>
  <rfmt sheetId="1" sqref="C3" start="0" length="0">
    <dxf>
      <font>
        <color auto="1"/>
        <name val="Arial"/>
        <scheme val="none"/>
      </font>
    </dxf>
  </rfmt>
  <rfmt sheetId="1" sqref="C4" start="0" length="0">
    <dxf>
      <font>
        <color auto="1"/>
        <name val="Arial"/>
        <scheme val="none"/>
      </font>
    </dxf>
  </rfmt>
  <rfmt sheetId="1" sqref="C5" start="0" length="0">
    <dxf>
      <font>
        <color auto="1"/>
        <name val="Arial"/>
        <scheme val="none"/>
      </font>
    </dxf>
  </rfmt>
  <rfmt sheetId="1" sqref="C6" start="0" length="0">
    <dxf>
      <font>
        <color auto="1"/>
        <name val="Arial"/>
        <scheme val="none"/>
      </font>
    </dxf>
  </rfmt>
  <rfmt sheetId="1" sqref="C7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0" start="0" length="0">
    <dxf>
      <fill>
        <patternFill patternType="none">
          <bgColor indexed="65"/>
        </patternFill>
      </fill>
    </dxf>
  </rfmt>
  <rfmt sheetId="1" sqref="C11" start="0" length="0">
    <dxf>
      <fill>
        <patternFill patternType="none">
          <bgColor indexed="65"/>
        </patternFill>
      </fill>
    </dxf>
  </rfmt>
  <rfmt sheetId="1" sqref="C12" start="0" length="0">
    <dxf>
      <fill>
        <patternFill patternType="none">
          <bgColor indexed="65"/>
        </patternFill>
      </fill>
    </dxf>
  </rfmt>
  <rfmt sheetId="1" sqref="C13" start="0" length="0">
    <dxf>
      <fill>
        <patternFill patternType="none">
          <bgColor indexed="65"/>
        </patternFill>
      </fill>
    </dxf>
  </rfmt>
  <rcc rId="21" sId="1" odxf="1" dxf="1">
    <oc r="C14">
      <f>C10+C12</f>
    </oc>
    <nc r="C14">
      <f>C10+C12</f>
    </nc>
    <ndxf>
      <fill>
        <patternFill patternType="none">
          <bgColor indexed="65"/>
        </patternFill>
      </fill>
    </ndxf>
  </rcc>
  <rfmt sheetId="1" sqref="C15" start="0" length="0">
    <dxf>
      <font>
        <color auto="1"/>
        <name val="Arial"/>
        <scheme val="none"/>
      </font>
      <numFmt numFmtId="0" formatCode="General"/>
      <alignment horizontal="right" vertical="top" readingOrder="0"/>
    </dxf>
  </rfmt>
  <rcc rId="22" sId="1" odxf="1" dxf="1">
    <oc r="C16">
      <f>$C$7</f>
    </oc>
    <nc r="C16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17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9" start="0" length="0">
    <dxf>
      <fill>
        <patternFill patternType="none">
          <bgColor indexed="65"/>
        </patternFill>
      </fill>
    </dxf>
  </rfmt>
  <rfmt sheetId="1" sqref="C20" start="0" length="0">
    <dxf>
      <fill>
        <patternFill patternType="none">
          <bgColor indexed="65"/>
        </patternFill>
      </fill>
    </dxf>
  </rfmt>
  <rfmt sheetId="1" sqref="C21" start="0" length="0">
    <dxf>
      <fill>
        <patternFill patternType="none">
          <bgColor indexed="65"/>
        </patternFill>
      </fill>
    </dxf>
  </rfmt>
  <rfmt sheetId="1" sqref="C22" start="0" length="0">
    <dxf>
      <fill>
        <patternFill patternType="none">
          <bgColor indexed="65"/>
        </patternFill>
      </fill>
    </dxf>
  </rfmt>
  <rcc rId="23" sId="1" odxf="1" dxf="1">
    <oc r="C23">
      <f>C19+C21</f>
    </oc>
    <nc r="C23">
      <f>C19+C21</f>
    </nc>
    <ndxf>
      <fill>
        <patternFill patternType="none">
          <bgColor indexed="65"/>
        </patternFill>
      </fill>
    </ndxf>
  </rcc>
  <rfmt sheetId="1" sqref="C24" start="0" length="0">
    <dxf>
      <font>
        <color auto="1"/>
        <name val="Arial"/>
        <scheme val="none"/>
      </font>
    </dxf>
  </rfmt>
  <rfmt sheetId="1" sqref="C25" start="0" length="0">
    <dxf>
      <font>
        <color auto="1"/>
        <name val="Arial"/>
        <scheme val="none"/>
      </font>
    </dxf>
  </rfmt>
  <rfmt sheetId="1" sqref="C26" start="0" length="0">
    <dxf>
      <font>
        <color auto="1"/>
        <name val="Arial"/>
        <scheme val="none"/>
      </font>
    </dxf>
  </rfmt>
  <rfmt sheetId="1" sqref="C27" start="0" length="0">
    <dxf>
      <font>
        <color auto="1"/>
        <name val="Arial"/>
        <scheme val="none"/>
      </font>
    </dxf>
  </rfmt>
  <rfmt sheetId="1" sqref="C28" start="0" length="0">
    <dxf>
      <font>
        <color auto="1"/>
        <name val="Arial"/>
        <scheme val="none"/>
      </font>
    </dxf>
  </rfmt>
  <rfmt sheetId="1" sqref="C29" start="0" length="0">
    <dxf>
      <font>
        <color auto="1"/>
        <name val="Arial"/>
        <scheme val="none"/>
      </font>
    </dxf>
  </rfmt>
  <rcc rId="24" sId="1" odxf="1" dxf="1">
    <oc r="C30">
      <f>$C$7</f>
    </oc>
    <nc r="C30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31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32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33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34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35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36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37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3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3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0" start="0" length="0">
    <dxf/>
  </rfmt>
  <rcc rId="25" sId="1" odxf="1" dxf="1">
    <oc r="C41">
      <f>$C$7</f>
    </oc>
    <nc r="C41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42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3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4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5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6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7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4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0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1" start="0" length="0">
    <dxf>
      <font>
        <color auto="1"/>
        <name val="Arial"/>
        <scheme val="none"/>
      </font>
    </dxf>
  </rfmt>
  <rfmt sheetId="1" sqref="C52" start="0" length="0">
    <dxf>
      <font>
        <color auto="1"/>
        <name val="Arial"/>
        <scheme val="none"/>
      </font>
    </dxf>
  </rfmt>
  <rfmt sheetId="1" sqref="C53" start="0" length="0">
    <dxf>
      <font>
        <color auto="1"/>
        <name val="Arial"/>
        <scheme val="none"/>
      </font>
    </dxf>
  </rfmt>
  <rfmt sheetId="1" sqref="C54" start="0" length="0">
    <dxf>
      <font>
        <color auto="1"/>
        <name val="Arial"/>
        <scheme val="none"/>
      </font>
    </dxf>
  </rfmt>
  <rfmt sheetId="1" sqref="C55" start="0" length="0">
    <dxf>
      <font>
        <color auto="1"/>
        <name val="Arial"/>
        <scheme val="none"/>
      </font>
    </dxf>
  </rfmt>
  <rfmt sheetId="1" sqref="C56" start="0" length="0">
    <dxf>
      <font>
        <color auto="1"/>
        <name val="Arial"/>
        <scheme val="none"/>
      </font>
    </dxf>
  </rfmt>
  <rcc rId="26" sId="1" odxf="1" dxf="1">
    <oc r="C57">
      <f>$C$7</f>
    </oc>
    <nc r="C57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5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5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60" start="0" length="0">
    <dxf>
      <fill>
        <patternFill patternType="none">
          <bgColor indexed="65"/>
        </patternFill>
      </fill>
    </dxf>
  </rfmt>
  <rfmt sheetId="1" sqref="C61" start="0" length="0">
    <dxf>
      <fill>
        <patternFill patternType="none">
          <bgColor indexed="65"/>
        </patternFill>
      </fill>
    </dxf>
  </rfmt>
  <rfmt sheetId="1" sqref="C62" start="0" length="0">
    <dxf>
      <fill>
        <patternFill patternType="none">
          <bgColor indexed="65"/>
        </patternFill>
      </fill>
    </dxf>
  </rfmt>
  <rfmt sheetId="1" sqref="C63" start="0" length="0">
    <dxf>
      <fill>
        <patternFill patternType="none">
          <bgColor indexed="65"/>
        </patternFill>
      </fill>
    </dxf>
  </rfmt>
  <rfmt sheetId="1" sqref="C64" start="0" length="0">
    <dxf>
      <fill>
        <patternFill patternType="none">
          <bgColor indexed="65"/>
        </patternFill>
      </fill>
    </dxf>
  </rfmt>
  <rcc rId="27" sId="1" odxf="1" dxf="1">
    <oc r="C65">
      <f>SUM(C60:C64)</f>
    </oc>
    <nc r="C65">
      <f>SUM(C60:C64)</f>
    </nc>
    <ndxf>
      <fill>
        <patternFill patternType="none">
          <bgColor indexed="65"/>
        </patternFill>
      </fill>
    </ndxf>
  </rcc>
  <rfmt sheetId="1" sqref="C66" start="0" length="0">
    <dxf>
      <font>
        <color auto="1"/>
        <name val="Arial"/>
        <scheme val="none"/>
      </font>
    </dxf>
  </rfmt>
  <rcc rId="28" sId="1" odxf="1" dxf="1">
    <oc r="C67">
      <f>$C$7</f>
    </oc>
    <nc r="C67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6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6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70" start="0" length="0">
    <dxf>
      <fill>
        <patternFill patternType="none">
          <bgColor indexed="65"/>
        </patternFill>
      </fill>
    </dxf>
  </rfmt>
  <rfmt sheetId="1" sqref="C71" start="0" length="0">
    <dxf>
      <fill>
        <patternFill patternType="none">
          <bgColor indexed="65"/>
        </patternFill>
      </fill>
    </dxf>
  </rfmt>
  <rfmt sheetId="1" sqref="C72" start="0" length="0">
    <dxf>
      <fill>
        <patternFill patternType="none">
          <bgColor indexed="65"/>
        </patternFill>
      </fill>
    </dxf>
  </rfmt>
  <rfmt sheetId="1" sqref="C73" start="0" length="0">
    <dxf>
      <fill>
        <patternFill patternType="none">
          <bgColor indexed="65"/>
        </patternFill>
      </fill>
    </dxf>
  </rfmt>
  <rfmt sheetId="1" sqref="C74" start="0" length="0">
    <dxf>
      <fill>
        <patternFill patternType="none">
          <bgColor indexed="65"/>
        </patternFill>
      </fill>
      <border outline="0">
        <top/>
      </border>
    </dxf>
  </rfmt>
  <rcc rId="29" sId="1" odxf="1" dxf="1">
    <oc r="C75">
      <f>SUM(C70:C74)</f>
    </oc>
    <nc r="C75">
      <f>SUM(C70:C74)</f>
    </nc>
    <ndxf>
      <fill>
        <patternFill patternType="none">
          <bgColor indexed="65"/>
        </patternFill>
      </fill>
    </ndxf>
  </rcc>
  <rfmt sheetId="1" sqref="C76" start="0" length="0">
    <dxf>
      <font>
        <color auto="1"/>
        <name val="Arial"/>
        <scheme val="none"/>
      </font>
    </dxf>
  </rfmt>
  <rcc rId="30" sId="1" odxf="1" dxf="1">
    <oc r="C77">
      <f>$C$7</f>
    </oc>
    <nc r="C77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7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7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80" start="0" length="0">
    <dxf>
      <fill>
        <patternFill patternType="none">
          <bgColor indexed="65"/>
        </patternFill>
      </fill>
    </dxf>
  </rfmt>
  <rfmt sheetId="1" sqref="C81" start="0" length="0">
    <dxf>
      <fill>
        <patternFill patternType="none">
          <bgColor indexed="65"/>
        </patternFill>
      </fill>
    </dxf>
  </rfmt>
  <rfmt sheetId="1" sqref="C82" start="0" length="0">
    <dxf>
      <fill>
        <patternFill patternType="none">
          <bgColor indexed="65"/>
        </patternFill>
      </fill>
    </dxf>
  </rfmt>
  <rfmt sheetId="1" sqref="C83" start="0" length="0">
    <dxf>
      <fill>
        <patternFill patternType="none">
          <bgColor indexed="65"/>
        </patternFill>
      </fill>
    </dxf>
  </rfmt>
  <rfmt sheetId="1" sqref="C84" start="0" length="0">
    <dxf>
      <fill>
        <patternFill patternType="none">
          <bgColor indexed="65"/>
        </patternFill>
      </fill>
    </dxf>
  </rfmt>
  <rcc rId="31" sId="1" odxf="1" dxf="1">
    <oc r="C85">
      <f>SUM(C80:C84)</f>
    </oc>
    <nc r="C85">
      <f>SUM(C80:C84)</f>
    </nc>
    <ndxf>
      <fill>
        <patternFill patternType="none">
          <bgColor indexed="65"/>
        </patternFill>
      </fill>
    </ndxf>
  </rcc>
  <rfmt sheetId="1" sqref="C86" start="0" length="0">
    <dxf>
      <font>
        <color auto="1"/>
        <name val="Arial"/>
        <scheme val="none"/>
      </font>
    </dxf>
  </rfmt>
  <rfmt sheetId="1" sqref="C87" start="0" length="0">
    <dxf>
      <font>
        <color auto="1"/>
        <name val="Arial"/>
        <scheme val="none"/>
      </font>
    </dxf>
  </rfmt>
  <rfmt sheetId="1" sqref="C88" start="0" length="0">
    <dxf>
      <font>
        <color auto="1"/>
        <name val="Arial"/>
        <scheme val="none"/>
      </font>
    </dxf>
  </rfmt>
  <rcc rId="32" sId="1" odxf="1" dxf="1">
    <oc r="C89">
      <f>$C$7</f>
    </oc>
    <nc r="C89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90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91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92" start="0" length="0">
    <dxf>
      <fill>
        <patternFill patternType="none">
          <bgColor indexed="65"/>
        </patternFill>
      </fill>
    </dxf>
  </rfmt>
  <rfmt sheetId="1" sqref="C93" start="0" length="0">
    <dxf>
      <fill>
        <patternFill patternType="none">
          <bgColor indexed="65"/>
        </patternFill>
      </fill>
    </dxf>
  </rfmt>
  <rcc rId="33" sId="1" odxf="1" dxf="1">
    <oc r="C94">
      <f>SUM(C92:C93)</f>
    </oc>
    <nc r="C94">
      <f>SUM(C92:C93)</f>
    </nc>
    <ndxf>
      <fill>
        <patternFill patternType="none">
          <bgColor indexed="65"/>
        </patternFill>
      </fill>
    </ndxf>
  </rcc>
  <rfmt sheetId="1" sqref="C95" start="0" length="0">
    <dxf>
      <font>
        <color auto="1"/>
        <name val="Arial"/>
        <scheme val="none"/>
      </font>
    </dxf>
  </rfmt>
  <rcc rId="34" sId="1" odxf="1" dxf="1">
    <oc r="C96">
      <f>$C$7</f>
    </oc>
    <nc r="C96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97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9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99" start="0" length="0">
    <dxf>
      <fill>
        <patternFill patternType="none">
          <bgColor indexed="65"/>
        </patternFill>
      </fill>
    </dxf>
  </rfmt>
  <rfmt sheetId="1" sqref="C100" start="0" length="0">
    <dxf>
      <fill>
        <patternFill patternType="none">
          <bgColor indexed="65"/>
        </patternFill>
      </fill>
    </dxf>
  </rfmt>
  <rcc rId="35" sId="1" odxf="1" dxf="1">
    <oc r="C101">
      <f>SUM(C99:C100)</f>
    </oc>
    <nc r="C101">
      <f>SUM(C99:C100)</f>
    </nc>
    <ndxf>
      <fill>
        <patternFill patternType="none">
          <bgColor indexed="65"/>
        </patternFill>
      </fill>
    </ndxf>
  </rcc>
  <rfmt sheetId="1" sqref="C102" start="0" length="0">
    <dxf>
      <font>
        <color auto="1"/>
        <name val="Arial"/>
        <scheme val="none"/>
      </font>
    </dxf>
  </rfmt>
  <rcc rId="36" sId="1" odxf="1" dxf="1">
    <oc r="C103">
      <f>$C$7</f>
    </oc>
    <nc r="C103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104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05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06" start="0" length="0">
    <dxf>
      <fill>
        <patternFill patternType="none">
          <bgColor indexed="65"/>
        </patternFill>
      </fill>
    </dxf>
  </rfmt>
  <rfmt sheetId="1" sqref="C107" start="0" length="0">
    <dxf>
      <fill>
        <patternFill patternType="none">
          <bgColor indexed="65"/>
        </patternFill>
      </fill>
    </dxf>
  </rfmt>
  <rcc rId="37" sId="1" odxf="1" dxf="1">
    <oc r="C108">
      <f>SUM(C106:C107)</f>
    </oc>
    <nc r="C108">
      <f>SUM(C106:C107)</f>
    </nc>
    <ndxf>
      <fill>
        <patternFill patternType="none">
          <bgColor indexed="65"/>
        </patternFill>
      </fill>
    </ndxf>
  </rcc>
  <rfmt sheetId="1" sqref="C109" start="0" length="0">
    <dxf>
      <font>
        <color auto="1"/>
        <name val="Arial"/>
        <scheme val="none"/>
      </font>
    </dxf>
  </rfmt>
  <rfmt sheetId="1" sqref="C110" start="0" length="0">
    <dxf>
      <font>
        <color auto="1"/>
        <name val="Arial"/>
        <scheme val="none"/>
      </font>
    </dxf>
  </rfmt>
  <rfmt sheetId="1" sqref="C111" start="0" length="0">
    <dxf>
      <font>
        <color auto="1"/>
        <name val="Arial"/>
        <scheme val="none"/>
      </font>
    </dxf>
  </rfmt>
  <rcc rId="38" sId="1" odxf="1" dxf="1">
    <oc r="C112">
      <f>$C$7</f>
    </oc>
    <nc r="C112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113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14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15" start="0" length="0">
    <dxf>
      <fill>
        <patternFill patternType="none">
          <bgColor indexed="65"/>
        </patternFill>
      </fill>
    </dxf>
  </rfmt>
  <rfmt sheetId="1" sqref="C116" start="0" length="0">
    <dxf>
      <fill>
        <patternFill patternType="none">
          <bgColor indexed="65"/>
        </patternFill>
      </fill>
    </dxf>
  </rfmt>
  <rfmt sheetId="1" sqref="C117" start="0" length="0">
    <dxf>
      <fill>
        <patternFill patternType="none">
          <bgColor indexed="65"/>
        </patternFill>
      </fill>
    </dxf>
  </rfmt>
  <rfmt sheetId="1" sqref="C118" start="0" length="0">
    <dxf>
      <fill>
        <patternFill patternType="none">
          <bgColor indexed="65"/>
        </patternFill>
      </fill>
    </dxf>
  </rfmt>
  <rcc rId="39" sId="1" odxf="1" dxf="1">
    <oc r="C119">
      <f>SUM(C115:C118)</f>
    </oc>
    <nc r="C119">
      <f>SUM(C115:C118)</f>
    </nc>
    <ndxf>
      <fill>
        <patternFill patternType="none">
          <bgColor indexed="65"/>
        </patternFill>
      </fill>
    </ndxf>
  </rcc>
  <rfmt sheetId="1" sqref="C120" start="0" length="0">
    <dxf>
      <font>
        <color auto="1"/>
        <name val="Arial"/>
        <scheme val="none"/>
      </font>
    </dxf>
  </rfmt>
  <rcc rId="40" sId="1" odxf="1" dxf="1">
    <oc r="C121">
      <f>$C$7</f>
    </oc>
    <nc r="C121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122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23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24" start="0" length="0">
    <dxf>
      <fill>
        <patternFill patternType="none">
          <bgColor indexed="65"/>
        </patternFill>
      </fill>
    </dxf>
  </rfmt>
  <rfmt sheetId="1" sqref="C125" start="0" length="0">
    <dxf>
      <fill>
        <patternFill patternType="none">
          <bgColor indexed="65"/>
        </patternFill>
      </fill>
    </dxf>
  </rfmt>
  <rfmt sheetId="1" sqref="C126" start="0" length="0">
    <dxf>
      <fill>
        <patternFill patternType="none">
          <bgColor indexed="65"/>
        </patternFill>
      </fill>
    </dxf>
  </rfmt>
  <rfmt sheetId="1" sqref="C127" start="0" length="0">
    <dxf>
      <fill>
        <patternFill patternType="none">
          <bgColor indexed="65"/>
        </patternFill>
      </fill>
    </dxf>
  </rfmt>
  <rcc rId="41" sId="1" odxf="1" dxf="1">
    <oc r="C128">
      <f>SUM(C124:C127)</f>
    </oc>
    <nc r="C128">
      <f>SUM(C124:C127)</f>
    </nc>
    <ndxf>
      <fill>
        <patternFill patternType="none">
          <bgColor indexed="65"/>
        </patternFill>
      </fill>
    </ndxf>
  </rcc>
  <rfmt sheetId="1" sqref="C129" start="0" length="0">
    <dxf>
      <font>
        <color auto="1"/>
        <name val="Arial"/>
        <scheme val="none"/>
      </font>
    </dxf>
  </rfmt>
  <rcc rId="42" sId="1" odxf="1" dxf="1">
    <oc r="C130">
      <f>$C$7</f>
    </oc>
    <nc r="C130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131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32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33" start="0" length="0">
    <dxf>
      <fill>
        <patternFill patternType="none">
          <bgColor indexed="65"/>
        </patternFill>
      </fill>
    </dxf>
  </rfmt>
  <rfmt sheetId="1" sqref="C134" start="0" length="0">
    <dxf>
      <fill>
        <patternFill patternType="none">
          <bgColor indexed="65"/>
        </patternFill>
      </fill>
    </dxf>
  </rfmt>
  <rfmt sheetId="1" sqref="C135" start="0" length="0">
    <dxf>
      <fill>
        <patternFill patternType="none">
          <bgColor indexed="65"/>
        </patternFill>
      </fill>
    </dxf>
  </rfmt>
  <rfmt sheetId="1" sqref="C136" start="0" length="0">
    <dxf>
      <fill>
        <patternFill patternType="none">
          <bgColor indexed="65"/>
        </patternFill>
      </fill>
    </dxf>
  </rfmt>
  <rcc rId="43" sId="1" odxf="1" dxf="1">
    <oc r="C137">
      <f>SUM(C133:C136)</f>
    </oc>
    <nc r="C137">
      <f>SUM(C133:C136)</f>
    </nc>
    <ndxf>
      <fill>
        <patternFill patternType="none">
          <bgColor indexed="65"/>
        </patternFill>
      </fill>
    </ndxf>
  </rcc>
  <rfmt sheetId="1" sqref="C138" start="0" length="0">
    <dxf>
      <font>
        <color auto="1"/>
        <name val="Arial"/>
        <scheme val="none"/>
      </font>
    </dxf>
  </rfmt>
  <rfmt sheetId="1" sqref="C139" start="0" length="0">
    <dxf>
      <font>
        <color auto="1"/>
        <name val="Arial"/>
        <scheme val="none"/>
      </font>
    </dxf>
  </rfmt>
  <rfmt sheetId="1" sqref="C140" start="0" length="0">
    <dxf>
      <font>
        <color auto="1"/>
        <name val="Arial"/>
        <scheme val="none"/>
      </font>
    </dxf>
  </rfmt>
  <rcc rId="44" sId="1" odxf="1" dxf="1">
    <oc r="C141">
      <f>$C$7</f>
    </oc>
    <nc r="C141">
      <f>C$7</f>
    </nc>
    <ndxf>
      <fill>
        <patternFill patternType="none">
          <bgColor indexed="65"/>
        </patternFill>
      </fill>
    </ndxf>
  </rcc>
  <rfmt sheetId="1" sqref="C142" start="0" length="0">
    <dxf>
      <fill>
        <patternFill patternType="none">
          <bgColor indexed="65"/>
        </patternFill>
      </fill>
    </dxf>
  </rfmt>
  <rfmt sheetId="1" sqref="C143" start="0" length="0">
    <dxf>
      <fill>
        <patternFill patternType="none">
          <bgColor indexed="65"/>
        </patternFill>
      </fill>
    </dxf>
  </rfmt>
  <rfmt sheetId="1" sqref="C144" start="0" length="0">
    <dxf>
      <fill>
        <patternFill patternType="none">
          <bgColor indexed="65"/>
        </patternFill>
      </fill>
    </dxf>
  </rfmt>
  <rfmt sheetId="1" sqref="C145" start="0" length="0">
    <dxf>
      <fill>
        <patternFill patternType="none">
          <bgColor indexed="65"/>
        </patternFill>
      </fill>
    </dxf>
  </rfmt>
  <rfmt sheetId="1" sqref="C146" start="0" length="0">
    <dxf>
      <fill>
        <patternFill patternType="none">
          <bgColor indexed="65"/>
        </patternFill>
      </fill>
    </dxf>
  </rfmt>
  <rcc rId="45" sId="1" odxf="1" dxf="1">
    <oc r="C147">
      <f>SUM(C144:C146)</f>
    </oc>
    <nc r="C147">
      <f>SUM(C144:C146)</f>
    </nc>
    <ndxf>
      <fill>
        <patternFill patternType="none">
          <bgColor indexed="65"/>
        </patternFill>
      </fill>
    </ndxf>
  </rcc>
  <rfmt sheetId="1" sqref="C148" start="0" length="0">
    <dxf>
      <font>
        <color auto="1"/>
        <name val="Arial"/>
        <scheme val="none"/>
      </font>
    </dxf>
  </rfmt>
  <rcc rId="46" sId="1" odxf="1" dxf="1">
    <oc r="C149">
      <f>$C$7</f>
    </oc>
    <nc r="C149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150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51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52" start="0" length="0">
    <dxf>
      <fill>
        <patternFill patternType="none">
          <bgColor indexed="65"/>
        </patternFill>
      </fill>
    </dxf>
  </rfmt>
  <rfmt sheetId="1" sqref="C153" start="0" length="0">
    <dxf>
      <fill>
        <patternFill patternType="none">
          <bgColor indexed="65"/>
        </patternFill>
      </fill>
    </dxf>
  </rfmt>
  <rfmt sheetId="1" sqref="C154" start="0" length="0">
    <dxf>
      <fill>
        <patternFill patternType="none">
          <bgColor indexed="65"/>
        </patternFill>
      </fill>
    </dxf>
  </rfmt>
  <rcc rId="47" sId="1" odxf="1" dxf="1">
    <oc r="C155">
      <f>SUM(C152:C154)</f>
    </oc>
    <nc r="C155">
      <f>SUM(C152:C154)</f>
    </nc>
    <ndxf>
      <fill>
        <patternFill patternType="none">
          <bgColor indexed="65"/>
        </patternFill>
      </fill>
    </ndxf>
  </rcc>
  <rfmt sheetId="1" sqref="C156" start="0" length="0">
    <dxf>
      <font>
        <color auto="1"/>
        <name val="Arial"/>
        <scheme val="none"/>
      </font>
    </dxf>
  </rfmt>
  <rcc rId="48" sId="1" odxf="1" dxf="1">
    <oc r="C157">
      <f>$C$7</f>
    </oc>
    <nc r="C157">
      <f>C$7</f>
    </nc>
    <ndxf>
      <font>
        <color auto="1"/>
        <name val="Arial"/>
        <scheme val="none"/>
      </font>
      <fill>
        <patternFill patternType="none">
          <bgColor indexed="65"/>
        </patternFill>
      </fill>
    </ndxf>
  </rcc>
  <rfmt sheetId="1" sqref="C158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59" start="0" length="0">
    <dxf>
      <font>
        <color auto="1"/>
        <name val="Arial"/>
        <scheme val="none"/>
      </font>
      <fill>
        <patternFill patternType="none">
          <bgColor indexed="65"/>
        </patternFill>
      </fill>
    </dxf>
  </rfmt>
  <rfmt sheetId="1" sqref="C160" start="0" length="0">
    <dxf>
      <fill>
        <patternFill patternType="none">
          <bgColor indexed="65"/>
        </patternFill>
      </fill>
    </dxf>
  </rfmt>
  <rfmt sheetId="1" sqref="C161" start="0" length="0">
    <dxf>
      <fill>
        <patternFill patternType="none">
          <bgColor indexed="65"/>
        </patternFill>
      </fill>
    </dxf>
  </rfmt>
  <rfmt sheetId="1" sqref="C162" start="0" length="0">
    <dxf>
      <fill>
        <patternFill patternType="none">
          <bgColor indexed="65"/>
        </patternFill>
      </fill>
    </dxf>
  </rfmt>
  <rcc rId="49" sId="1" odxf="1" dxf="1">
    <oc r="C163">
      <f>SUM(C160:C162)</f>
    </oc>
    <nc r="C163">
      <f>SUM(C160:C162)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1:C1048576" start="0" length="0">
    <dxf>
      <font>
        <color auto="1"/>
        <name val="Arial"/>
        <scheme val="none"/>
      </font>
    </dxf>
  </rfmt>
  <rcv guid="{F2B61BD5-CB0F-483F-B99A-E4F05313E671}" action="delete"/>
  <rcv guid="{F2B61BD5-CB0F-483F-B99A-E4F05313E67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" sId="1">
    <oc r="A58" t="inlineStr">
      <is>
        <t>Number of funds, January to December</t>
      </is>
    </oc>
    <nc r="A58" t="inlineStr">
      <is>
        <r>
          <t>Number of funds,</t>
        </r>
        <r>
          <rPr>
            <sz val="10"/>
            <color rgb="FFFF0000"/>
            <rFont val="Arial"/>
            <family val="2"/>
          </rPr>
          <t xml:space="preserve"> per 31. Dezember</t>
        </r>
      </is>
    </nc>
  </rcc>
  <rcc rId="51" sId="1">
    <oc r="A113" t="inlineStr">
      <is>
        <t>Number of institutions, January to December</t>
      </is>
    </oc>
    <nc r="A113" t="inlineStr">
      <is>
        <r>
          <t xml:space="preserve">Number of institutions, </t>
        </r>
        <r>
          <rPr>
            <sz val="10"/>
            <color rgb="FFFF0000"/>
            <rFont val="Arial"/>
            <family val="2"/>
          </rPr>
          <t>per 31. Dezember</t>
        </r>
      </is>
    </nc>
  </rcc>
  <rcc rId="52" sId="1">
    <oc r="A90" t="inlineStr">
      <is>
        <t>Number of funds, January to December</t>
      </is>
    </oc>
    <nc r="A90" t="inlineStr">
      <is>
        <r>
          <t>Number of funds,</t>
        </r>
        <r>
          <rPr>
            <sz val="10"/>
            <color rgb="FFFF0000"/>
            <rFont val="Arial"/>
            <family val="2"/>
          </rPr>
          <t xml:space="preserve"> per 31. Dezember</t>
        </r>
      </is>
    </nc>
  </rcc>
  <rrc rId="53" sId="1" ref="A86:XFD95" action="insertRow"/>
  <rfmt sheetId="1" s="1" sqref="A86" start="0" length="0">
    <dxf>
      <font>
        <b val="0"/>
        <sz val="10"/>
        <color auto="1"/>
        <name val="Arial"/>
        <scheme val="none"/>
      </font>
      <numFmt numFmtId="0" formatCode="General"/>
    </dxf>
  </rfmt>
  <rfmt sheetId="1" s="1" sqref="B86" start="0" length="0">
    <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readingOrder="0"/>
    </dxf>
  </rfmt>
  <rfmt sheetId="1" s="1" sqref="C86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D86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E86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F86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G86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H86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I86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qref="J86" start="0" length="0">
    <dxf>
      <font>
        <color auto="1"/>
        <name val="Arial"/>
        <scheme val="none"/>
      </font>
    </dxf>
  </rfmt>
  <rfmt sheetId="1" sqref="K86" start="0" length="0">
    <dxf>
      <font>
        <color auto="1"/>
        <name val="Arial"/>
        <scheme val="none"/>
      </font>
    </dxf>
  </rfmt>
  <rfmt sheetId="1" sqref="L86" start="0" length="0">
    <dxf>
      <font>
        <color auto="1"/>
        <name val="Arial"/>
        <scheme val="none"/>
      </font>
    </dxf>
  </rfmt>
  <rfmt sheetId="1" sqref="M86" start="0" length="0">
    <dxf>
      <font>
        <color auto="1"/>
        <name val="Arial"/>
        <scheme val="none"/>
      </font>
    </dxf>
  </rfmt>
  <rfmt sheetId="1" sqref="N86" start="0" length="0">
    <dxf>
      <font>
        <color auto="1"/>
        <name val="Arial"/>
        <scheme val="none"/>
      </font>
    </dxf>
  </rfmt>
  <rfmt sheetId="1" sqref="O86" start="0" length="0">
    <dxf>
      <font>
        <color auto="1"/>
        <name val="Arial"/>
        <scheme val="none"/>
      </font>
    </dxf>
  </rfmt>
  <rfmt sheetId="1" sqref="P86" start="0" length="0">
    <dxf>
      <font>
        <color auto="1"/>
        <name val="Arial"/>
        <scheme val="none"/>
      </font>
    </dxf>
  </rfmt>
  <rfmt sheetId="1" sqref="A86:XFD86" start="0" length="0">
    <dxf>
      <font>
        <color auto="1"/>
        <name val="Arial"/>
        <scheme val="none"/>
      </font>
    </dxf>
  </rfmt>
  <rcc rId="54" sId="1" odxf="1" s="1" dxf="1">
    <nc r="A87" t="inlineStr">
      <is>
        <t xml:space="preserve">Nettofondsvermögen offene Schweizer Fonds 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4"/>
        <color rgb="FFFF0000"/>
        <name val="Arial"/>
        <scheme val="none"/>
      </font>
      <numFmt numFmtId="0" formatCode="General"/>
    </ndxf>
  </rcc>
  <rfmt sheetId="1" s="1" sqref="B87" start="0" length="0">
    <dxf>
      <font>
        <sz val="14"/>
        <color rgb="FFFF0000"/>
        <name val="Arial"/>
        <scheme val="none"/>
      </font>
    </dxf>
  </rfmt>
  <rcc rId="55" sId="1" odxf="1" s="1" dxf="1">
    <nc r="C87">
      <f>C$7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4"/>
        <color rgb="FFFF0000"/>
        <name val="Arial"/>
        <scheme val="none"/>
      </font>
    </ndxf>
  </rcc>
  <rcc rId="56" sId="1" odxf="1" s="1" dxf="1">
    <nc r="D87">
      <f>D$7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4"/>
        <color rgb="FFFF0000"/>
        <name val="Arial"/>
        <scheme val="none"/>
      </font>
    </ndxf>
  </rcc>
  <rcc rId="57" sId="1" odxf="1" s="1" dxf="1">
    <nc r="E87">
      <f>E$7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4"/>
        <color rgb="FFFF0000"/>
        <name val="Arial"/>
        <scheme val="none"/>
      </font>
    </ndxf>
  </rcc>
  <rcc rId="58" sId="1" odxf="1" s="1" dxf="1">
    <nc r="F87">
      <f>F$7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4"/>
        <color rgb="FFFF0000"/>
        <name val="Arial"/>
        <scheme val="none"/>
      </font>
    </ndxf>
  </rcc>
  <rcc rId="59" sId="1" odxf="1" s="1" dxf="1">
    <nc r="G87">
      <f>G$7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4"/>
        <color rgb="FFFF0000"/>
        <name val="Arial"/>
        <scheme val="none"/>
      </font>
    </ndxf>
  </rcc>
  <rcc rId="60" sId="1" odxf="1" s="1" dxf="1">
    <nc r="H87">
      <f>H$7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4"/>
        <color rgb="FFFF0000"/>
        <name val="Arial"/>
        <scheme val="none"/>
      </font>
    </ndxf>
  </rcc>
  <rcc rId="61" sId="1" odxf="1" s="1" dxf="1">
    <nc r="I87">
      <f>I$7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4"/>
        <color rgb="FFFF0000"/>
        <name val="Arial"/>
        <scheme val="none"/>
      </font>
    </ndxf>
  </rcc>
  <rfmt sheetId="1" sqref="J87" start="0" length="0">
    <dxf>
      <font>
        <color auto="1"/>
        <name val="Arial"/>
        <scheme val="none"/>
      </font>
    </dxf>
  </rfmt>
  <rfmt sheetId="1" sqref="K87" start="0" length="0">
    <dxf>
      <font>
        <color auto="1"/>
        <name val="Arial"/>
        <scheme val="none"/>
      </font>
    </dxf>
  </rfmt>
  <rfmt sheetId="1" sqref="L87" start="0" length="0">
    <dxf>
      <font>
        <color auto="1"/>
        <name val="Arial"/>
        <scheme val="none"/>
      </font>
    </dxf>
  </rfmt>
  <rfmt sheetId="1" sqref="M87" start="0" length="0">
    <dxf>
      <font>
        <color auto="1"/>
        <name val="Arial"/>
        <scheme val="none"/>
      </font>
    </dxf>
  </rfmt>
  <rfmt sheetId="1" sqref="N87" start="0" length="0">
    <dxf>
      <font>
        <color auto="1"/>
        <name val="Arial"/>
        <scheme val="none"/>
      </font>
    </dxf>
  </rfmt>
  <rfmt sheetId="1" sqref="O87" start="0" length="0">
    <dxf>
      <font>
        <color auto="1"/>
        <name val="Arial"/>
        <scheme val="none"/>
      </font>
    </dxf>
  </rfmt>
  <rfmt sheetId="1" sqref="P87" start="0" length="0">
    <dxf>
      <font>
        <color auto="1"/>
        <name val="Arial"/>
        <scheme val="none"/>
      </font>
    </dxf>
  </rfmt>
  <rfmt sheetId="1" sqref="A87:XFD87" start="0" length="0">
    <dxf>
      <font>
        <color auto="1"/>
        <name val="Arial"/>
        <scheme val="none"/>
      </font>
    </dxf>
  </rfmt>
  <rcc rId="62" sId="1" odxf="1" dxf="1">
    <nc r="A88" t="inlineStr">
      <is>
        <t>in Mio. CHF (Quelle: Schweizerische Nationalbank, Datenportal)</t>
      </is>
    </nc>
    <odxf>
      <font>
        <b/>
        <color auto="1"/>
        <name val="Arial"/>
        <scheme val="none"/>
      </font>
      <numFmt numFmtId="30" formatCode="@"/>
      <alignment vertical="bottom" readingOrder="0"/>
    </odxf>
    <ndxf>
      <font>
        <b val="0"/>
        <color rgb="FFFF0000"/>
        <name val="Arial"/>
        <scheme val="none"/>
      </font>
      <numFmt numFmtId="0" formatCode="General"/>
      <alignment vertical="top" readingOrder="0"/>
    </ndxf>
  </rcc>
  <rfmt sheetId="1" s="1" sqref="B88" start="0" length="0">
    <dxf>
      <font>
        <b val="0"/>
        <sz val="10"/>
        <color rgb="FFFF0000"/>
        <name val="Arial"/>
        <scheme val="none"/>
      </font>
      <alignment wrapText="1" readingOrder="0"/>
    </dxf>
  </rfmt>
  <rcc rId="63" sId="1" odxf="1" s="1" dxf="1">
    <nc r="C88" t="inlineStr">
      <is>
        <t>Nettovermögen per 31. Dezember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rgb="FFFF0000"/>
        <name val="Arial"/>
        <scheme val="none"/>
      </font>
      <alignment wrapText="1" readingOrder="0"/>
    </ndxf>
  </rcc>
  <rcc rId="64" sId="1" odxf="1" s="1" dxf="1">
    <nc r="D88" t="inlineStr">
      <is>
        <t>Nettovermögen per 31. Dezember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rgb="FFFF0000"/>
        <name val="Arial"/>
        <scheme val="none"/>
      </font>
      <alignment wrapText="1" readingOrder="0"/>
    </ndxf>
  </rcc>
  <rcc rId="65" sId="1" odxf="1" s="1" dxf="1">
    <nc r="E88" t="inlineStr">
      <is>
        <t>Nettovermögen per 31. Dezember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rgb="FFFF0000"/>
        <name val="Arial"/>
        <scheme val="none"/>
      </font>
      <alignment wrapText="1" readingOrder="0"/>
    </ndxf>
  </rcc>
  <rcc rId="66" sId="1" odxf="1" s="1" dxf="1">
    <nc r="F88" t="inlineStr">
      <is>
        <t>Nettovermögen per 31. Dezember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rgb="FFFF0000"/>
        <name val="Arial"/>
        <scheme val="none"/>
      </font>
      <alignment wrapText="1" readingOrder="0"/>
    </ndxf>
  </rcc>
  <rcc rId="67" sId="1" odxf="1" s="1" dxf="1">
    <nc r="G88" t="inlineStr">
      <is>
        <t>Nettovermögen per 31. Dezember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rgb="FFFF0000"/>
        <name val="Arial"/>
        <scheme val="none"/>
      </font>
      <alignment wrapText="1" readingOrder="0"/>
    </ndxf>
  </rcc>
  <rcc rId="68" sId="1" odxf="1" s="1" dxf="1">
    <nc r="H88" t="inlineStr">
      <is>
        <t>Nettovermögen per 31. Dezember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rgb="FFFF0000"/>
        <name val="Arial"/>
        <scheme val="none"/>
      </font>
      <alignment wrapText="1" readingOrder="0"/>
    </ndxf>
  </rcc>
  <rcc rId="69" sId="1" odxf="1" s="1" dxf="1">
    <nc r="I88" t="inlineStr">
      <is>
        <t>Nettovermögen per 31. Dezember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rgb="FFFF0000"/>
        <name val="Arial"/>
        <scheme val="none"/>
      </font>
      <alignment wrapText="1" readingOrder="0"/>
    </ndxf>
  </rcc>
  <rfmt sheetId="1" sqref="J88" start="0" length="0">
    <dxf>
      <font>
        <color auto="1"/>
        <name val="Arial"/>
        <scheme val="none"/>
      </font>
    </dxf>
  </rfmt>
  <rfmt sheetId="1" sqref="K88" start="0" length="0">
    <dxf>
      <font>
        <color auto="1"/>
        <name val="Arial"/>
        <scheme val="none"/>
      </font>
    </dxf>
  </rfmt>
  <rfmt sheetId="1" sqref="L88" start="0" length="0">
    <dxf>
      <font>
        <color auto="1"/>
        <name val="Arial"/>
        <scheme val="none"/>
      </font>
    </dxf>
  </rfmt>
  <rfmt sheetId="1" sqref="M88" start="0" length="0">
    <dxf>
      <font>
        <color auto="1"/>
        <name val="Arial"/>
        <scheme val="none"/>
      </font>
    </dxf>
  </rfmt>
  <rfmt sheetId="1" sqref="N88" start="0" length="0">
    <dxf>
      <font>
        <color auto="1"/>
        <name val="Arial"/>
        <scheme val="none"/>
      </font>
    </dxf>
  </rfmt>
  <rfmt sheetId="1" sqref="O88" start="0" length="0">
    <dxf>
      <font>
        <color auto="1"/>
        <name val="Arial"/>
        <scheme val="none"/>
      </font>
    </dxf>
  </rfmt>
  <rfmt sheetId="1" sqref="P88" start="0" length="0">
    <dxf>
      <font>
        <color auto="1"/>
        <name val="Arial"/>
        <scheme val="none"/>
      </font>
    </dxf>
  </rfmt>
  <rfmt sheetId="1" sqref="A88:XFD88" start="0" length="0">
    <dxf>
      <font>
        <color auto="1"/>
        <name val="Arial"/>
        <scheme val="none"/>
      </font>
    </dxf>
  </rfmt>
  <rfmt sheetId="1" sqref="A89" start="0" length="0">
    <dxf>
      <font>
        <b val="0"/>
        <color rgb="FFFF0000"/>
        <name val="Arial"/>
        <scheme val="none"/>
      </font>
      <numFmt numFmtId="0" formatCode="General"/>
    </dxf>
  </rfmt>
  <rfmt sheetId="1" s="1" sqref="B89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C89" start="0" length="0">
    <dxf>
      <font>
        <b val="0"/>
        <sz val="10"/>
        <color auto="1"/>
        <name val="Arial"/>
        <scheme val="none"/>
      </font>
      <alignment horizontal="general" wrapText="1" readingOrder="0"/>
    </dxf>
  </rfmt>
  <rfmt sheetId="1" s="1" sqref="D89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E89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F89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G89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H89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="1" sqref="I89" start="0" length="0">
    <dxf>
      <font>
        <b val="0"/>
        <sz val="10"/>
        <color auto="1"/>
        <name val="Arial"/>
        <scheme val="none"/>
      </font>
      <alignment horizontal="general" readingOrder="0"/>
    </dxf>
  </rfmt>
  <rfmt sheetId="1" sqref="J89" start="0" length="0">
    <dxf>
      <font>
        <color auto="1"/>
        <name val="Arial"/>
        <scheme val="none"/>
      </font>
    </dxf>
  </rfmt>
  <rfmt sheetId="1" sqref="K89" start="0" length="0">
    <dxf>
      <font>
        <color auto="1"/>
        <name val="Arial"/>
        <scheme val="none"/>
      </font>
    </dxf>
  </rfmt>
  <rfmt sheetId="1" sqref="L89" start="0" length="0">
    <dxf>
      <font>
        <color auto="1"/>
        <name val="Arial"/>
        <scheme val="none"/>
      </font>
    </dxf>
  </rfmt>
  <rfmt sheetId="1" sqref="M89" start="0" length="0">
    <dxf>
      <font>
        <color auto="1"/>
        <name val="Arial"/>
        <scheme val="none"/>
      </font>
    </dxf>
  </rfmt>
  <rfmt sheetId="1" sqref="N89" start="0" length="0">
    <dxf>
      <font>
        <color auto="1"/>
        <name val="Arial"/>
        <scheme val="none"/>
      </font>
    </dxf>
  </rfmt>
  <rfmt sheetId="1" sqref="O89" start="0" length="0">
    <dxf>
      <font>
        <color auto="1"/>
        <name val="Arial"/>
        <scheme val="none"/>
      </font>
    </dxf>
  </rfmt>
  <rfmt sheetId="1" sqref="P89" start="0" length="0">
    <dxf>
      <font>
        <color auto="1"/>
        <name val="Arial"/>
        <scheme val="none"/>
      </font>
    </dxf>
  </rfmt>
  <rfmt sheetId="1" sqref="A89:XFD89" start="0" length="0">
    <dxf>
      <font>
        <color auto="1"/>
        <name val="Arial"/>
        <scheme val="none"/>
      </font>
    </dxf>
  </rfmt>
  <rcc rId="70" sId="1" odxf="1" dxf="1">
    <nc r="A90" t="inlineStr">
      <is>
        <t>Effektenfonds</t>
      </is>
    </nc>
    <odxf>
      <font>
        <b/>
        <color auto="1"/>
        <name val="Arial"/>
        <scheme val="none"/>
      </font>
      <numFmt numFmtId="30" formatCode="@"/>
      <border outline="0">
        <bottom/>
      </border>
    </odxf>
    <ndxf>
      <font>
        <b val="0"/>
        <color rgb="FFFF0000"/>
        <name val="Arial"/>
        <scheme val="none"/>
      </font>
      <numFmt numFmtId="0" formatCode="General"/>
      <border outline="0">
        <bottom style="thin">
          <color theme="1"/>
        </bottom>
      </border>
    </ndxf>
  </rcc>
  <rfmt sheetId="1" s="1" sqref="B90" start="0" length="0">
    <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dxf>
  </rfmt>
  <rcc rId="71" sId="1" odxf="1" s="1" dxf="1" numFmtId="34">
    <nc r="C90">
      <v>46899.635999999999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72" sId="1" odxf="1" s="1" dxf="1" numFmtId="34">
    <nc r="D90">
      <v>42696.91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73" sId="1" odxf="1" s="1" dxf="1" numFmtId="34">
    <nc r="E90">
      <v>38948.404999999999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74" sId="1" odxf="1" s="1" dxf="1" numFmtId="34">
    <nc r="F90">
      <v>44622.571000000004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75" sId="1" odxf="1" s="1" dxf="1" numFmtId="34">
    <nc r="G90">
      <v>42103.338000000003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76" sId="1" odxf="1" s="1" dxf="1" numFmtId="34">
    <nc r="H90">
      <v>41424.150999999998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77" sId="1" odxf="1" s="1" dxf="1" numFmtId="34">
    <nc r="I90">
      <v>45309.016000000003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fmt sheetId="1" sqref="J90" start="0" length="0">
    <dxf>
      <font>
        <color auto="1"/>
        <name val="Arial"/>
        <scheme val="none"/>
      </font>
    </dxf>
  </rfmt>
  <rfmt sheetId="1" sqref="K90" start="0" length="0">
    <dxf>
      <font>
        <color auto="1"/>
        <name val="Arial"/>
        <scheme val="none"/>
      </font>
    </dxf>
  </rfmt>
  <rfmt sheetId="1" sqref="L90" start="0" length="0">
    <dxf>
      <font>
        <color auto="1"/>
        <name val="Arial"/>
        <scheme val="none"/>
      </font>
    </dxf>
  </rfmt>
  <rfmt sheetId="1" sqref="M90" start="0" length="0">
    <dxf>
      <font>
        <color auto="1"/>
        <name val="Arial"/>
        <scheme val="none"/>
      </font>
    </dxf>
  </rfmt>
  <rfmt sheetId="1" sqref="N90" start="0" length="0">
    <dxf>
      <font>
        <color auto="1"/>
        <name val="Arial"/>
        <scheme val="none"/>
      </font>
    </dxf>
  </rfmt>
  <rfmt sheetId="1" sqref="O90" start="0" length="0">
    <dxf>
      <font>
        <color auto="1"/>
        <name val="Arial"/>
        <scheme val="none"/>
      </font>
    </dxf>
  </rfmt>
  <rfmt sheetId="1" sqref="P90" start="0" length="0">
    <dxf>
      <font>
        <color auto="1"/>
        <name val="Arial"/>
        <scheme val="none"/>
      </font>
    </dxf>
  </rfmt>
  <rfmt sheetId="1" sqref="A90:XFD90" start="0" length="0">
    <dxf>
      <font>
        <color auto="1"/>
        <name val="Arial"/>
        <scheme val="none"/>
      </font>
    </dxf>
  </rfmt>
  <rcc rId="78" sId="1" odxf="1" dxf="1">
    <nc r="A91" t="inlineStr">
      <is>
        <t>Übrige Fonds für traditionelle Anlagen</t>
      </is>
    </nc>
    <odxf>
      <font>
        <b/>
        <color auto="1"/>
        <name val="Arial"/>
        <scheme val="none"/>
      </font>
      <border outline="0">
        <top/>
        <bottom/>
      </border>
    </odxf>
    <ndxf>
      <font>
        <b val="0"/>
        <color rgb="FFFF0000"/>
        <name val="Arial"/>
        <scheme val="none"/>
      </font>
      <border outline="0">
        <top style="thin">
          <color theme="1"/>
        </top>
        <bottom style="thin">
          <color theme="1"/>
        </bottom>
      </border>
    </ndxf>
  </rcc>
  <rfmt sheetId="1" s="1" sqref="B91" start="0" length="0">
    <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dxf>
  </rfmt>
  <rcc rId="79" sId="1" odxf="1" s="1" dxf="1" numFmtId="34">
    <nc r="C91">
      <v>988158.10800000001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80" sId="1" odxf="1" s="1" dxf="1" numFmtId="34">
    <nc r="D91">
      <v>928190.52599999995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81" sId="1" odxf="1" s="1" dxf="1" numFmtId="34">
    <nc r="E91">
      <v>762841.09600000002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82" sId="1" odxf="1" s="1" dxf="1" numFmtId="34">
    <nc r="F91">
      <v>785876.65399999998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83" sId="1" odxf="1" s="1" dxf="1" numFmtId="34">
    <nc r="G91">
      <v>698595.29500000004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84" sId="1" odxf="1" s="1" dxf="1" numFmtId="34">
    <nc r="H91">
      <v>650958.61399999994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85" sId="1" odxf="1" s="1" dxf="1" numFmtId="34">
    <nc r="I91">
      <v>595283.00399999996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fmt sheetId="1" sqref="J91" start="0" length="0">
    <dxf>
      <font>
        <color auto="1"/>
        <name val="Arial"/>
        <scheme val="none"/>
      </font>
    </dxf>
  </rfmt>
  <rfmt sheetId="1" sqref="K91" start="0" length="0">
    <dxf>
      <font>
        <color auto="1"/>
        <name val="Arial"/>
        <scheme val="none"/>
      </font>
    </dxf>
  </rfmt>
  <rfmt sheetId="1" sqref="L91" start="0" length="0">
    <dxf>
      <font>
        <color auto="1"/>
        <name val="Arial"/>
        <scheme val="none"/>
      </font>
    </dxf>
  </rfmt>
  <rfmt sheetId="1" sqref="M91" start="0" length="0">
    <dxf>
      <font>
        <color auto="1"/>
        <name val="Arial"/>
        <scheme val="none"/>
      </font>
    </dxf>
  </rfmt>
  <rfmt sheetId="1" sqref="N91" start="0" length="0">
    <dxf>
      <font>
        <color auto="1"/>
        <name val="Arial"/>
        <scheme val="none"/>
      </font>
    </dxf>
  </rfmt>
  <rfmt sheetId="1" sqref="O91" start="0" length="0">
    <dxf>
      <font>
        <color auto="1"/>
        <name val="Arial"/>
        <scheme val="none"/>
      </font>
    </dxf>
  </rfmt>
  <rfmt sheetId="1" sqref="P91" start="0" length="0">
    <dxf>
      <font>
        <color auto="1"/>
        <name val="Arial"/>
        <scheme val="none"/>
      </font>
    </dxf>
  </rfmt>
  <rfmt sheetId="1" sqref="A91:XFD91" start="0" length="0">
    <dxf>
      <font>
        <color auto="1"/>
        <name val="Arial"/>
        <scheme val="none"/>
      </font>
    </dxf>
  </rfmt>
  <rcc rId="86" sId="1" odxf="1" dxf="1">
    <nc r="A92" t="inlineStr">
      <is>
        <t>Übrige Fonds für alternative Anlagen</t>
      </is>
    </nc>
    <odxf>
      <font>
        <b/>
        <color auto="1"/>
        <name val="Arial"/>
        <scheme val="none"/>
      </font>
      <border outline="0">
        <top/>
        <bottom/>
      </border>
    </odxf>
    <ndxf>
      <font>
        <b val="0"/>
        <color rgb="FFFF0000"/>
        <name val="Arial"/>
        <scheme val="none"/>
      </font>
      <border outline="0">
        <top style="thin">
          <color theme="1"/>
        </top>
        <bottom style="thin">
          <color theme="1"/>
        </bottom>
      </border>
    </ndxf>
  </rcc>
  <rfmt sheetId="1" s="1" sqref="B92" start="0" length="0">
    <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dxf>
  </rfmt>
  <rcc rId="87" sId="1" odxf="1" s="1" dxf="1" numFmtId="34">
    <nc r="C92">
      <v>9108.4959999999992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88" sId="1" odxf="1" s="1" dxf="1" numFmtId="34">
    <nc r="D92">
      <v>9324.4429999999993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89" sId="1" odxf="1" s="1" dxf="1" numFmtId="34">
    <nc r="E92">
      <v>7425.0219999999999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90" sId="1" odxf="1" s="1" dxf="1" numFmtId="34">
    <nc r="F92">
      <v>6999.7860000000001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91" sId="1" odxf="1" s="1" dxf="1" numFmtId="34">
    <nc r="G92">
      <v>5194.9750000000004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92" sId="1" odxf="1" s="1" dxf="1" numFmtId="34">
    <nc r="H92">
      <v>4629.3280000000004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93" sId="1" odxf="1" s="1" dxf="1" numFmtId="34">
    <nc r="I92">
      <v>4906.018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fmt sheetId="1" sqref="J92" start="0" length="0">
    <dxf>
      <font>
        <color auto="1"/>
        <name val="Arial"/>
        <scheme val="none"/>
      </font>
    </dxf>
  </rfmt>
  <rfmt sheetId="1" sqref="K92" start="0" length="0">
    <dxf>
      <font>
        <color auto="1"/>
        <name val="Arial"/>
        <scheme val="none"/>
      </font>
    </dxf>
  </rfmt>
  <rfmt sheetId="1" sqref="L92" start="0" length="0">
    <dxf>
      <font>
        <color auto="1"/>
        <name val="Arial"/>
        <scheme val="none"/>
      </font>
    </dxf>
  </rfmt>
  <rfmt sheetId="1" sqref="M92" start="0" length="0">
    <dxf>
      <font>
        <color auto="1"/>
        <name val="Arial"/>
        <scheme val="none"/>
      </font>
    </dxf>
  </rfmt>
  <rfmt sheetId="1" sqref="N92" start="0" length="0">
    <dxf>
      <font>
        <color auto="1"/>
        <name val="Arial"/>
        <scheme val="none"/>
      </font>
    </dxf>
  </rfmt>
  <rfmt sheetId="1" sqref="O92" start="0" length="0">
    <dxf>
      <font>
        <color auto="1"/>
        <name val="Arial"/>
        <scheme val="none"/>
      </font>
    </dxf>
  </rfmt>
  <rfmt sheetId="1" sqref="P92" start="0" length="0">
    <dxf>
      <font>
        <color auto="1"/>
        <name val="Arial"/>
        <scheme val="none"/>
      </font>
    </dxf>
  </rfmt>
  <rfmt sheetId="1" sqref="A92:XFD92" start="0" length="0">
    <dxf>
      <font>
        <color auto="1"/>
        <name val="Arial"/>
        <scheme val="none"/>
      </font>
    </dxf>
  </rfmt>
  <rcc rId="94" sId="1" odxf="1" dxf="1">
    <nc r="A93" t="inlineStr">
      <is>
        <t>Immobilienfonds</t>
      </is>
    </nc>
    <odxf>
      <font>
        <b/>
        <color auto="1"/>
        <name val="Arial"/>
        <scheme val="none"/>
      </font>
      <border outline="0">
        <top/>
        <bottom/>
      </border>
    </odxf>
    <ndxf>
      <font>
        <b val="0"/>
        <color rgb="FFFF0000"/>
        <name val="Arial"/>
        <scheme val="none"/>
      </font>
      <border outline="0">
        <top style="thin">
          <color theme="1"/>
        </top>
        <bottom style="thin">
          <color theme="1"/>
        </bottom>
      </border>
    </ndxf>
  </rcc>
  <rfmt sheetId="1" s="1" sqref="B93" start="0" length="0">
    <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dxf>
  </rfmt>
  <rcc rId="95" sId="1" odxf="1" s="1" dxf="1" numFmtId="34">
    <nc r="C93">
      <v>55342.936000000002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96" sId="1" odxf="1" s="1" dxf="1" numFmtId="34">
    <nc r="D93">
      <v>50459.65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97" sId="1" odxf="1" s="1" dxf="1" numFmtId="34">
    <nc r="E93">
      <v>46928.186999999998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98" sId="1" odxf="1" s="1" dxf="1" numFmtId="34">
    <nc r="F93">
      <v>42481.356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99" sId="1" odxf="1" s="1" dxf="1" numFmtId="34">
    <nc r="G93">
      <v>39118.052000000003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00" sId="1" odxf="1" s="1" dxf="1" numFmtId="34">
    <nc r="H93">
      <v>36441.125999999997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01" sId="1" odxf="1" s="1" dxf="1" numFmtId="34">
    <nc r="I93">
      <v>33631.497000000003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fmt sheetId="1" sqref="J93" start="0" length="0">
    <dxf>
      <font>
        <color auto="1"/>
        <name val="Arial"/>
        <scheme val="none"/>
      </font>
    </dxf>
  </rfmt>
  <rfmt sheetId="1" sqref="K93" start="0" length="0">
    <dxf>
      <font>
        <color auto="1"/>
        <name val="Arial"/>
        <scheme val="none"/>
      </font>
    </dxf>
  </rfmt>
  <rfmt sheetId="1" sqref="L93" start="0" length="0">
    <dxf>
      <font>
        <color auto="1"/>
        <name val="Arial"/>
        <scheme val="none"/>
      </font>
    </dxf>
  </rfmt>
  <rfmt sheetId="1" sqref="M93" start="0" length="0">
    <dxf>
      <font>
        <color auto="1"/>
        <name val="Arial"/>
        <scheme val="none"/>
      </font>
    </dxf>
  </rfmt>
  <rfmt sheetId="1" sqref="N93" start="0" length="0">
    <dxf>
      <font>
        <color auto="1"/>
        <name val="Arial"/>
        <scheme val="none"/>
      </font>
    </dxf>
  </rfmt>
  <rfmt sheetId="1" sqref="O93" start="0" length="0">
    <dxf>
      <font>
        <color auto="1"/>
        <name val="Arial"/>
        <scheme val="none"/>
      </font>
    </dxf>
  </rfmt>
  <rfmt sheetId="1" sqref="P93" start="0" length="0">
    <dxf>
      <font>
        <color auto="1"/>
        <name val="Arial"/>
        <scheme val="none"/>
      </font>
    </dxf>
  </rfmt>
  <rfmt sheetId="1" sqref="A93:XFD93" start="0" length="0">
    <dxf>
      <font>
        <color auto="1"/>
        <name val="Arial"/>
        <scheme val="none"/>
      </font>
    </dxf>
  </rfmt>
  <rcc rId="102" sId="1" odxf="1" dxf="1">
    <nc r="A94" t="inlineStr">
      <is>
        <t xml:space="preserve">TOTAL </t>
      </is>
    </nc>
    <odxf>
      <font>
        <color auto="1"/>
        <name val="Arial"/>
        <scheme val="none"/>
      </font>
      <border outline="0">
        <top/>
        <bottom/>
      </border>
    </odxf>
    <ndxf>
      <font>
        <color rgb="FFFF0000"/>
        <name val="Arial"/>
        <scheme val="none"/>
      </font>
      <border outline="0">
        <top style="thin">
          <color theme="1"/>
        </top>
        <bottom style="thin">
          <color indexed="64"/>
        </bottom>
      </border>
    </ndxf>
  </rcc>
  <rfmt sheetId="1" s="1" sqref="B94" start="0" length="0">
    <dxf>
      <numFmt numFmtId="164" formatCode="_ * #,##0.000_ ;_ * \-#,##0.000_ ;_ * &quot;-&quot;??_ ;_ @_ "/>
      <border outline="0">
        <bottom style="thin">
          <color theme="1"/>
        </bottom>
      </border>
    </dxf>
  </rfmt>
  <rcc rId="103" sId="1" odxf="1" s="1" dxf="1">
    <nc r="C94">
      <f>SUM(C89:C93)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numFmt numFmtId="164" formatCode="_ * #,##0.000_ ;_ * \-#,##0.000_ ;_ * &quot;-&quot;??_ ;_ @_ "/>
      <border outline="0">
        <bottom style="thin">
          <color theme="1"/>
        </bottom>
      </border>
    </ndxf>
  </rcc>
  <rcc rId="104" sId="1" odxf="1" s="1" dxf="1">
    <nc r="D94">
      <f>SUM(D89:D93)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05" sId="1" odxf="1" s="1" dxf="1">
    <nc r="E94">
      <f>SUM(E89:E93)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06" sId="1" odxf="1" s="1" dxf="1">
    <nc r="F94">
      <f>SUM(F89:F93)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07" sId="1" odxf="1" s="1" dxf="1">
    <nc r="G94">
      <f>SUM(G89:G93)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08" sId="1" odxf="1" s="1" dxf="1">
    <nc r="H94">
      <f>SUM(H89:H93)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09" sId="1" odxf="1" s="1" dxf="1">
    <nc r="I94">
      <f>SUM(I89:I93)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fmt sheetId="1" sqref="J94" start="0" length="0">
    <dxf>
      <font>
        <b/>
        <color auto="1"/>
        <name val="Arial"/>
        <scheme val="none"/>
      </font>
    </dxf>
  </rfmt>
  <rfmt sheetId="1" sqref="K94" start="0" length="0">
    <dxf>
      <font>
        <b/>
        <color auto="1"/>
        <name val="Arial"/>
        <scheme val="none"/>
      </font>
    </dxf>
  </rfmt>
  <rfmt sheetId="1" sqref="L94" start="0" length="0">
    <dxf>
      <font>
        <b/>
        <color auto="1"/>
        <name val="Arial"/>
        <scheme val="none"/>
      </font>
    </dxf>
  </rfmt>
  <rfmt sheetId="1" sqref="M94" start="0" length="0">
    <dxf>
      <font>
        <b/>
        <color auto="1"/>
        <name val="Arial"/>
        <scheme val="none"/>
      </font>
    </dxf>
  </rfmt>
  <rfmt sheetId="1" sqref="N94" start="0" length="0">
    <dxf>
      <font>
        <b/>
        <color auto="1"/>
        <name val="Arial"/>
        <scheme val="none"/>
      </font>
    </dxf>
  </rfmt>
  <rfmt sheetId="1" sqref="O94" start="0" length="0">
    <dxf>
      <font>
        <b/>
        <color auto="1"/>
        <name val="Arial"/>
        <scheme val="none"/>
      </font>
    </dxf>
  </rfmt>
  <rfmt sheetId="1" sqref="P94" start="0" length="0">
    <dxf>
      <font>
        <b/>
        <color auto="1"/>
        <name val="Arial"/>
        <scheme val="none"/>
      </font>
    </dxf>
  </rfmt>
  <rfmt sheetId="1" sqref="A94:XFD94" start="0" length="0">
    <dxf>
      <font>
        <b/>
        <color auto="1"/>
        <name val="Arial"/>
        <scheme val="none"/>
      </font>
    </dxf>
  </rfmt>
  <rcc rId="110" sId="1" odxf="1" dxf="1">
    <nc r="A95" t="inlineStr">
      <is>
        <t xml:space="preserve">   – davon für qualifizierte Anleger</t>
      </is>
    </nc>
    <odxf>
      <font>
        <b/>
        <color auto="1"/>
        <name val="Arial"/>
        <scheme val="none"/>
      </font>
      <border outline="0">
        <top/>
        <bottom/>
      </border>
    </odxf>
    <ndxf>
      <font>
        <b val="0"/>
        <color rgb="FFFF0000"/>
        <name val="Arial"/>
        <scheme val="none"/>
      </font>
      <border outline="0">
        <top style="thin">
          <color theme="1"/>
        </top>
        <bottom style="thin">
          <color theme="1"/>
        </bottom>
      </border>
    </ndxf>
  </rcc>
  <rfmt sheetId="1" s="1" sqref="B95" start="0" length="0">
    <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dxf>
  </rfmt>
  <rcc rId="111" sId="1" odxf="1" s="1" dxf="1" numFmtId="34">
    <nc r="C95">
      <v>700391.74199999997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12" sId="1" odxf="1" s="1" dxf="1" numFmtId="34">
    <nc r="D95">
      <v>663902.49800000002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13" sId="1" odxf="1" s="1" dxf="1" numFmtId="34">
    <nc r="E95">
      <v>543832.75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14" sId="1" odxf="1" s="1" dxf="1" numFmtId="34">
    <nc r="F95">
      <v>565313.48800000001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15" sId="1" odxf="1" s="1" dxf="1" numFmtId="34">
    <nc r="G95">
      <v>521184.609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16" sId="1" odxf="1" s="1" dxf="1" numFmtId="34">
    <nc r="H95">
      <v>539657.53700000001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cc rId="117" sId="1" odxf="1" s="1" dxf="1" numFmtId="34">
    <nc r="I95">
      <v>500484.66100000002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odxf>
    <ndxf>
      <font>
        <b val="0"/>
        <sz val="10"/>
        <color auto="1"/>
        <name val="Arial"/>
        <scheme val="none"/>
      </font>
      <numFmt numFmtId="164" formatCode="_ * #,##0.000_ ;_ * \-#,##0.000_ ;_ * &quot;-&quot;??_ ;_ @_ "/>
      <border outline="0">
        <bottom style="thin">
          <color theme="1"/>
        </bottom>
      </border>
    </ndxf>
  </rcc>
  <rfmt sheetId="1" sqref="J95" start="0" length="0">
    <dxf>
      <font>
        <color auto="1"/>
        <name val="Arial"/>
        <scheme val="none"/>
      </font>
    </dxf>
  </rfmt>
  <rfmt sheetId="1" sqref="K95" start="0" length="0">
    <dxf>
      <font>
        <color auto="1"/>
        <name val="Arial"/>
        <scheme val="none"/>
      </font>
    </dxf>
  </rfmt>
  <rfmt sheetId="1" sqref="L95" start="0" length="0">
    <dxf>
      <font>
        <color auto="1"/>
        <name val="Arial"/>
        <scheme val="none"/>
      </font>
    </dxf>
  </rfmt>
  <rfmt sheetId="1" sqref="M95" start="0" length="0">
    <dxf>
      <font>
        <color auto="1"/>
        <name val="Arial"/>
        <scheme val="none"/>
      </font>
    </dxf>
  </rfmt>
  <rfmt sheetId="1" sqref="N95" start="0" length="0">
    <dxf>
      <font>
        <color auto="1"/>
        <name val="Arial"/>
        <scheme val="none"/>
      </font>
    </dxf>
  </rfmt>
  <rfmt sheetId="1" sqref="O95" start="0" length="0">
    <dxf>
      <font>
        <color auto="1"/>
        <name val="Arial"/>
        <scheme val="none"/>
      </font>
    </dxf>
  </rfmt>
  <rfmt sheetId="1" sqref="P95" start="0" length="0">
    <dxf>
      <font>
        <color auto="1"/>
        <name val="Arial"/>
        <scheme val="none"/>
      </font>
    </dxf>
  </rfmt>
  <rfmt sheetId="1" sqref="A95:XFD95" start="0" length="0">
    <dxf>
      <font>
        <color auto="1"/>
        <name val="Arial"/>
        <scheme val="none"/>
      </font>
    </dxf>
  </rfmt>
  <rrc rId="118" sId="1" ref="A129:XFD129" action="insertRow"/>
  <rcc rId="119" sId="1" odxf="1" dxf="1">
    <nc r="A129" t="inlineStr">
      <is>
        <t>Vertretungen von ausländischen Verwaltern von Kollektivvermögen</t>
      </is>
    </nc>
    <odxf>
      <font>
        <color auto="1"/>
        <name val="Arial"/>
        <scheme val="none"/>
      </font>
    </odxf>
    <ndxf>
      <font>
        <color rgb="FFFF0000"/>
        <name val="Arial"/>
        <scheme val="none"/>
      </font>
    </ndxf>
  </rcc>
  <rcc rId="120" sId="1" odxf="1" dxf="1">
    <nc r="C129" t="inlineStr">
      <is>
        <t xml:space="preserve"> –</t>
      </is>
    </nc>
    <odxf>
      <border outline="0">
        <top style="thin">
          <color theme="1"/>
        </top>
        <bottom/>
      </border>
    </odxf>
    <ndxf>
      <border outline="0">
        <top/>
        <bottom style="thin">
          <color theme="1"/>
        </bottom>
      </border>
    </ndxf>
  </rcc>
  <rcc rId="121" sId="1" odxf="1" dxf="1">
    <nc r="D129" t="inlineStr">
      <is>
        <t xml:space="preserve"> –</t>
      </is>
    </nc>
    <odxf>
      <font>
        <name val="Arial"/>
        <scheme val="none"/>
      </font>
      <border outline="0">
        <top style="thin">
          <color theme="1"/>
        </top>
        <bottom/>
      </border>
    </odxf>
    <ndxf>
      <font>
        <color auto="1"/>
        <name val="Arial"/>
        <scheme val="none"/>
      </font>
      <border outline="0">
        <top/>
        <bottom style="thin">
          <color theme="1"/>
        </bottom>
      </border>
    </ndxf>
  </rcc>
  <rcc rId="122" sId="1" odxf="1" dxf="1">
    <nc r="E129" t="inlineStr">
      <is>
        <t xml:space="preserve"> –</t>
      </is>
    </nc>
    <odxf>
      <font>
        <name val="Arial"/>
        <scheme val="none"/>
      </font>
      <border outline="0">
        <top style="thin">
          <color theme="1"/>
        </top>
        <bottom/>
      </border>
    </odxf>
    <ndxf>
      <font>
        <color auto="1"/>
        <name val="Arial"/>
        <scheme val="none"/>
      </font>
      <border outline="0">
        <top/>
        <bottom style="thin">
          <color theme="1"/>
        </bottom>
      </border>
    </ndxf>
  </rcc>
  <rcc rId="123" sId="1" odxf="1" dxf="1">
    <nc r="F129" t="inlineStr">
      <is>
        <t xml:space="preserve"> –</t>
      </is>
    </nc>
    <odxf>
      <font>
        <name val="Arial"/>
        <scheme val="none"/>
      </font>
      <border outline="0">
        <top style="thin">
          <color theme="1"/>
        </top>
        <bottom/>
      </border>
    </odxf>
    <ndxf>
      <font>
        <color auto="1"/>
        <name val="Arial"/>
        <scheme val="none"/>
      </font>
      <border outline="0">
        <top/>
        <bottom style="thin">
          <color theme="1"/>
        </bottom>
      </border>
    </ndxf>
  </rcc>
  <rcc rId="124" sId="1" odxf="1" dxf="1">
    <nc r="G129" t="inlineStr">
      <is>
        <t xml:space="preserve"> –</t>
      </is>
    </nc>
    <odxf>
      <font>
        <name val="Arial"/>
        <scheme val="none"/>
      </font>
      <border outline="0">
        <top style="thin">
          <color theme="1"/>
        </top>
        <bottom/>
      </border>
    </odxf>
    <ndxf>
      <font>
        <color auto="1"/>
        <name val="Arial"/>
        <scheme val="none"/>
      </font>
      <border outline="0">
        <top/>
        <bottom style="thin">
          <color theme="1"/>
        </bottom>
      </border>
    </ndxf>
  </rcc>
  <rcc rId="125" sId="1" odxf="1" dxf="1">
    <nc r="H129" t="inlineStr">
      <is>
        <t xml:space="preserve"> –</t>
      </is>
    </nc>
    <odxf>
      <font>
        <name val="Arial"/>
        <scheme val="none"/>
      </font>
    </odxf>
    <ndxf>
      <font>
        <color auto="1"/>
        <name val="Arial"/>
        <scheme val="none"/>
      </font>
    </ndxf>
  </rcc>
  <rcc rId="126" sId="1" odxf="1" dxf="1">
    <nc r="I129" t="inlineStr">
      <is>
        <t xml:space="preserve"> –</t>
      </is>
    </nc>
    <odxf>
      <font>
        <name val="Arial"/>
        <scheme val="none"/>
      </font>
    </odxf>
    <ndxf>
      <font>
        <color auto="1"/>
        <name val="Arial"/>
        <scheme val="none"/>
      </font>
    </ndxf>
  </rcc>
  <rfmt sheetId="1" sqref="J129" start="0" length="0">
    <dxf>
      <font>
        <color auto="1"/>
        <name val="Arial"/>
        <scheme val="none"/>
      </font>
    </dxf>
  </rfmt>
  <rfmt sheetId="1" sqref="K129" start="0" length="0">
    <dxf>
      <font>
        <color auto="1"/>
        <name val="Arial"/>
        <scheme val="none"/>
      </font>
    </dxf>
  </rfmt>
  <rfmt sheetId="1" sqref="L129" start="0" length="0">
    <dxf>
      <font>
        <color auto="1"/>
        <name val="Arial"/>
        <scheme val="none"/>
      </font>
    </dxf>
  </rfmt>
  <rfmt sheetId="1" sqref="M129" start="0" length="0">
    <dxf>
      <font>
        <color auto="1"/>
        <name val="Arial"/>
        <scheme val="none"/>
      </font>
    </dxf>
  </rfmt>
  <rfmt sheetId="1" sqref="N129" start="0" length="0">
    <dxf>
      <font>
        <color auto="1"/>
        <name val="Arial"/>
        <scheme val="none"/>
      </font>
    </dxf>
  </rfmt>
  <rfmt sheetId="1" sqref="O129" start="0" length="0">
    <dxf>
      <font>
        <color auto="1"/>
        <name val="Arial"/>
        <scheme val="none"/>
      </font>
    </dxf>
  </rfmt>
  <rfmt sheetId="1" sqref="P129" start="0" length="0">
    <dxf>
      <font>
        <color auto="1"/>
        <name val="Arial"/>
        <scheme val="none"/>
      </font>
    </dxf>
  </rfmt>
  <rfmt sheetId="1" sqref="A129:XFD129" start="0" length="0">
    <dxf>
      <font>
        <color auto="1"/>
        <name val="Arial"/>
        <scheme val="none"/>
      </font>
    </dxf>
  </rfmt>
  <rrc rId="127" sId="1" ref="A139:XFD139" action="insertRow"/>
  <rcc rId="128" sId="1" odxf="1" dxf="1">
    <nc r="A139" t="inlineStr">
      <is>
        <t>Vertretungen von ausländischen Verwaltern von Kollektivvermögen</t>
      </is>
    </nc>
    <odxf>
      <font>
        <color auto="1"/>
        <name val="Arial"/>
        <scheme val="none"/>
      </font>
    </odxf>
    <ndxf>
      <font>
        <color rgb="FFFF0000"/>
        <name val="Arial"/>
        <scheme val="none"/>
      </font>
    </ndxf>
  </rcc>
  <rcc rId="129" sId="1" odxf="1" dxf="1">
    <nc r="C139" t="inlineStr">
      <is>
        <t xml:space="preserve"> –</t>
      </is>
    </nc>
    <odxf>
      <border outline="0">
        <top style="thin">
          <color theme="1"/>
        </top>
        <bottom/>
      </border>
    </odxf>
    <ndxf>
      <border outline="0">
        <top/>
        <bottom style="thin">
          <color theme="1"/>
        </bottom>
      </border>
    </ndxf>
  </rcc>
  <rcc rId="130" sId="1" odxf="1" dxf="1">
    <nc r="D139" t="inlineStr">
      <is>
        <t xml:space="preserve"> –</t>
      </is>
    </nc>
    <odxf>
      <font>
        <name val="Arial"/>
        <scheme val="none"/>
      </font>
      <border outline="0">
        <top style="thin">
          <color theme="1"/>
        </top>
        <bottom/>
      </border>
    </odxf>
    <ndxf>
      <font>
        <color auto="1"/>
        <name val="Arial"/>
        <scheme val="none"/>
      </font>
      <border outline="0">
        <top/>
        <bottom style="thin">
          <color theme="1"/>
        </bottom>
      </border>
    </ndxf>
  </rcc>
  <rcc rId="131" sId="1" odxf="1" dxf="1">
    <nc r="E139" t="inlineStr">
      <is>
        <t xml:space="preserve"> –</t>
      </is>
    </nc>
    <odxf>
      <font>
        <name val="Arial"/>
        <scheme val="none"/>
      </font>
      <border outline="0">
        <top style="thin">
          <color theme="1"/>
        </top>
        <bottom/>
      </border>
    </odxf>
    <ndxf>
      <font>
        <color auto="1"/>
        <name val="Arial"/>
        <scheme val="none"/>
      </font>
      <border outline="0">
        <top/>
        <bottom style="thin">
          <color theme="1"/>
        </bottom>
      </border>
    </ndxf>
  </rcc>
  <rcc rId="132" sId="1" odxf="1" dxf="1">
    <nc r="F139" t="inlineStr">
      <is>
        <t xml:space="preserve"> –</t>
      </is>
    </nc>
    <odxf>
      <font>
        <name val="Arial"/>
        <scheme val="none"/>
      </font>
      <border outline="0">
        <top style="thin">
          <color theme="1"/>
        </top>
        <bottom/>
      </border>
    </odxf>
    <ndxf>
      <font>
        <color auto="1"/>
        <name val="Arial"/>
        <scheme val="none"/>
      </font>
      <border outline="0">
        <top/>
        <bottom style="thin">
          <color theme="1"/>
        </bottom>
      </border>
    </ndxf>
  </rcc>
  <rcc rId="133" sId="1" odxf="1" dxf="1">
    <nc r="G139" t="inlineStr">
      <is>
        <t xml:space="preserve"> –</t>
      </is>
    </nc>
    <odxf>
      <font>
        <name val="Arial"/>
        <scheme val="none"/>
      </font>
    </odxf>
    <ndxf>
      <font>
        <color auto="1"/>
        <name val="Arial"/>
        <scheme val="none"/>
      </font>
    </ndxf>
  </rcc>
  <rcc rId="134" sId="1" odxf="1" dxf="1">
    <nc r="H139" t="inlineStr">
      <is>
        <t xml:space="preserve"> –</t>
      </is>
    </nc>
    <odxf>
      <font>
        <name val="Arial"/>
        <scheme val="none"/>
      </font>
    </odxf>
    <ndxf>
      <font>
        <color auto="1"/>
        <name val="Arial"/>
        <scheme val="none"/>
      </font>
    </ndxf>
  </rcc>
  <rcc rId="135" sId="1" odxf="1" dxf="1">
    <nc r="I139" t="inlineStr">
      <is>
        <t xml:space="preserve"> –</t>
      </is>
    </nc>
    <odxf>
      <font>
        <name val="Arial"/>
        <scheme val="none"/>
      </font>
    </odxf>
    <ndxf>
      <font>
        <color auto="1"/>
        <name val="Arial"/>
        <scheme val="none"/>
      </font>
    </ndxf>
  </rcc>
  <rfmt sheetId="1" sqref="J139" start="0" length="0">
    <dxf>
      <font>
        <color auto="1"/>
        <name val="Arial"/>
        <scheme val="none"/>
      </font>
    </dxf>
  </rfmt>
  <rfmt sheetId="1" sqref="K139" start="0" length="0">
    <dxf>
      <font>
        <color auto="1"/>
        <name val="Arial"/>
        <scheme val="none"/>
      </font>
    </dxf>
  </rfmt>
  <rfmt sheetId="1" sqref="L139" start="0" length="0">
    <dxf>
      <font>
        <color auto="1"/>
        <name val="Arial"/>
        <scheme val="none"/>
      </font>
    </dxf>
  </rfmt>
  <rfmt sheetId="1" sqref="M139" start="0" length="0">
    <dxf>
      <font>
        <color auto="1"/>
        <name val="Arial"/>
        <scheme val="none"/>
      </font>
    </dxf>
  </rfmt>
  <rfmt sheetId="1" sqref="N139" start="0" length="0">
    <dxf>
      <font>
        <color auto="1"/>
        <name val="Arial"/>
        <scheme val="none"/>
      </font>
    </dxf>
  </rfmt>
  <rfmt sheetId="1" sqref="O139" start="0" length="0">
    <dxf>
      <font>
        <color auto="1"/>
        <name val="Arial"/>
        <scheme val="none"/>
      </font>
    </dxf>
  </rfmt>
  <rfmt sheetId="1" sqref="P139" start="0" length="0">
    <dxf>
      <font>
        <color auto="1"/>
        <name val="Arial"/>
        <scheme val="none"/>
      </font>
    </dxf>
  </rfmt>
  <rfmt sheetId="1" sqref="A139:XFD139" start="0" length="0">
    <dxf>
      <font>
        <color auto="1"/>
        <name val="Arial"/>
        <scheme val="none"/>
      </font>
    </dxf>
  </rfmt>
  <rrc rId="136" sId="1" ref="A149:XFD149" action="insertRow"/>
  <rcc rId="137" sId="1" odxf="1" dxf="1">
    <nc r="A149" t="inlineStr">
      <is>
        <t>Vertretungen von ausländischen Verwaltern von Kollektivvermögen</t>
      </is>
    </nc>
    <odxf>
      <font>
        <color auto="1"/>
        <name val="Arial"/>
        <scheme val="none"/>
      </font>
    </odxf>
    <ndxf>
      <font>
        <color rgb="FFFF0000"/>
        <name val="Arial"/>
        <scheme val="none"/>
      </font>
    </ndxf>
  </rcc>
  <rfmt sheetId="1" sqref="B149" start="0" length="0">
    <dxf>
      <border outline="0">
        <bottom style="thin">
          <color theme="1"/>
        </bottom>
      </border>
    </dxf>
  </rfmt>
  <rcc rId="138" sId="1" odxf="1" dxf="1">
    <nc r="C149" t="inlineStr">
      <is>
        <t xml:space="preserve"> –</t>
      </is>
    </nc>
    <odxf>
      <border outline="0">
        <top style="thin">
          <color theme="1"/>
        </top>
        <bottom/>
      </border>
    </odxf>
    <ndxf>
      <border outline="0">
        <top/>
        <bottom style="thin">
          <color theme="1"/>
        </bottom>
      </border>
    </ndxf>
  </rcc>
  <rcc rId="139" sId="1" odxf="1" dxf="1">
    <nc r="D149" t="inlineStr">
      <is>
        <t xml:space="preserve"> –</t>
      </is>
    </nc>
    <odxf>
      <font>
        <name val="Arial"/>
        <scheme val="none"/>
      </font>
      <border outline="0">
        <top style="thin">
          <color theme="1"/>
        </top>
        <bottom/>
      </border>
    </odxf>
    <ndxf>
      <font>
        <color auto="1"/>
        <name val="Arial"/>
        <scheme val="none"/>
      </font>
      <border outline="0">
        <top/>
        <bottom style="thin">
          <color theme="1"/>
        </bottom>
      </border>
    </ndxf>
  </rcc>
  <rcc rId="140" sId="1" odxf="1" dxf="1">
    <nc r="E149" t="inlineStr">
      <is>
        <t xml:space="preserve"> –</t>
      </is>
    </nc>
    <odxf>
      <font>
        <name val="Arial"/>
        <scheme val="none"/>
      </font>
      <border outline="0">
        <top style="thin">
          <color theme="1"/>
        </top>
        <bottom/>
      </border>
    </odxf>
    <ndxf>
      <font>
        <color auto="1"/>
        <name val="Arial"/>
        <scheme val="none"/>
      </font>
      <border outline="0">
        <top/>
        <bottom style="thin">
          <color theme="1"/>
        </bottom>
      </border>
    </ndxf>
  </rcc>
  <rcc rId="141" sId="1" odxf="1" dxf="1">
    <nc r="F149" t="inlineStr">
      <is>
        <t xml:space="preserve"> –</t>
      </is>
    </nc>
    <odxf>
      <font>
        <name val="Arial"/>
        <scheme val="none"/>
      </font>
      <border outline="0">
        <top style="thin">
          <color theme="1"/>
        </top>
        <bottom/>
      </border>
    </odxf>
    <ndxf>
      <font>
        <color auto="1"/>
        <name val="Arial"/>
        <scheme val="none"/>
      </font>
      <border outline="0">
        <top/>
        <bottom style="thin">
          <color theme="1"/>
        </bottom>
      </border>
    </ndxf>
  </rcc>
  <rcc rId="142" sId="1" odxf="1" dxf="1">
    <nc r="G149" t="inlineStr">
      <is>
        <t xml:space="preserve"> –</t>
      </is>
    </nc>
    <odxf>
      <font>
        <name val="Arial"/>
        <scheme val="none"/>
      </font>
    </odxf>
    <ndxf>
      <font>
        <color auto="1"/>
        <name val="Arial"/>
        <scheme val="none"/>
      </font>
    </ndxf>
  </rcc>
  <rcc rId="143" sId="1" odxf="1" dxf="1">
    <nc r="H149" t="inlineStr">
      <is>
        <t xml:space="preserve"> –</t>
      </is>
    </nc>
    <odxf>
      <font>
        <name val="Arial"/>
        <scheme val="none"/>
      </font>
    </odxf>
    <ndxf>
      <font>
        <color auto="1"/>
        <name val="Arial"/>
        <scheme val="none"/>
      </font>
    </ndxf>
  </rcc>
  <rcc rId="144" sId="1" odxf="1" dxf="1">
    <nc r="I149" t="inlineStr">
      <is>
        <t xml:space="preserve"> –</t>
      </is>
    </nc>
    <odxf>
      <font>
        <name val="Arial"/>
        <scheme val="none"/>
      </font>
    </odxf>
    <ndxf>
      <font>
        <color auto="1"/>
        <name val="Arial"/>
        <scheme val="none"/>
      </font>
    </ndxf>
  </rcc>
  <rfmt sheetId="1" sqref="J149" start="0" length="0">
    <dxf>
      <font>
        <color auto="1"/>
        <name val="Arial"/>
        <scheme val="none"/>
      </font>
    </dxf>
  </rfmt>
  <rfmt sheetId="1" sqref="K149" start="0" length="0">
    <dxf>
      <font>
        <color auto="1"/>
        <name val="Arial"/>
        <scheme val="none"/>
      </font>
    </dxf>
  </rfmt>
  <rfmt sheetId="1" sqref="L149" start="0" length="0">
    <dxf>
      <font>
        <color auto="1"/>
        <name val="Arial"/>
        <scheme val="none"/>
      </font>
    </dxf>
  </rfmt>
  <rfmt sheetId="1" sqref="M149" start="0" length="0">
    <dxf>
      <font>
        <color auto="1"/>
        <name val="Arial"/>
        <scheme val="none"/>
      </font>
    </dxf>
  </rfmt>
  <rfmt sheetId="1" sqref="N149" start="0" length="0">
    <dxf>
      <font>
        <color auto="1"/>
        <name val="Arial"/>
        <scheme val="none"/>
      </font>
    </dxf>
  </rfmt>
  <rfmt sheetId="1" sqref="O149" start="0" length="0">
    <dxf>
      <font>
        <color auto="1"/>
        <name val="Arial"/>
        <scheme val="none"/>
      </font>
    </dxf>
  </rfmt>
  <rfmt sheetId="1" sqref="P149" start="0" length="0">
    <dxf>
      <font>
        <color auto="1"/>
        <name val="Arial"/>
        <scheme val="none"/>
      </font>
    </dxf>
  </rfmt>
  <rfmt sheetId="1" sqref="A149:XFD149" start="0" length="0">
    <dxf>
      <font>
        <color auto="1"/>
        <name val="Arial"/>
        <scheme val="none"/>
      </font>
    </dxf>
  </rfmt>
  <rfmt sheetId="1" sqref="B77" start="0" length="0">
    <dxf>
      <fill>
        <patternFill patternType="none">
          <bgColor indexed="65"/>
        </patternFill>
      </fill>
    </dxf>
  </rfmt>
  <rfmt sheetId="1" sqref="B102" start="0" length="0">
    <dxf>
      <numFmt numFmtId="0" formatCode="General"/>
    </dxf>
  </rfmt>
  <rfmt sheetId="1" sqref="B103" start="0" length="0">
    <dxf>
      <numFmt numFmtId="0" formatCode="General"/>
    </dxf>
  </rfmt>
  <rcc rId="145" sId="1">
    <nc r="B10">
      <v>5</v>
    </nc>
  </rcc>
  <rcc rId="146" sId="1">
    <nc r="B11">
      <v>2</v>
    </nc>
  </rcc>
  <rcc rId="147" sId="1">
    <nc r="B12">
      <v>1</v>
    </nc>
  </rcc>
  <rcc rId="148" sId="1">
    <nc r="B13">
      <v>0</v>
    </nc>
  </rcc>
  <rcc rId="149" sId="1">
    <nc r="B14">
      <f>B10+B12</f>
    </nc>
  </rcc>
  <rcc rId="150" sId="1">
    <oc r="B16">
      <f>B$7</f>
    </oc>
    <nc r="B16">
      <f>B$7</f>
    </nc>
  </rcc>
  <rcc rId="151" sId="1">
    <nc r="B19">
      <v>3</v>
    </nc>
  </rcc>
  <rcc rId="152" sId="1">
    <nc r="B20">
      <v>2</v>
    </nc>
  </rcc>
  <rcc rId="153" sId="1">
    <nc r="B21">
      <v>0</v>
    </nc>
  </rcc>
  <rcc rId="154" sId="1">
    <nc r="B22">
      <v>0</v>
    </nc>
  </rcc>
  <rcc rId="155" sId="1">
    <nc r="B23">
      <f>B19+B21</f>
    </nc>
  </rcc>
  <rcc rId="156" sId="1">
    <oc r="B30">
      <f>B$7</f>
    </oc>
    <nc r="B30">
      <f>B$7</f>
    </nc>
  </rcc>
  <rcc rId="157" sId="1">
    <nc r="B33">
      <v>0</v>
    </nc>
  </rcc>
  <rcc rId="158" sId="1">
    <nc r="B34">
      <v>0</v>
    </nc>
  </rcc>
  <rcc rId="159" sId="1">
    <nc r="B35">
      <v>4</v>
    </nc>
  </rcc>
  <rcc rId="160" sId="1">
    <nc r="B36">
      <v>2</v>
    </nc>
  </rcc>
  <rcc rId="161" sId="1">
    <nc r="B37">
      <v>0</v>
    </nc>
  </rcc>
  <rcc rId="162" sId="1">
    <nc r="B38">
      <v>0</v>
    </nc>
  </rcc>
  <rcc rId="163" sId="1">
    <nc r="B39">
      <f>B33+B35+B37+B38</f>
    </nc>
  </rcc>
  <rcc rId="164" sId="1">
    <oc r="B41">
      <f>B$7</f>
    </oc>
    <nc r="B41">
      <f>B$7</f>
    </nc>
  </rcc>
  <rcc rId="165" sId="1">
    <nc r="B44">
      <v>1</v>
    </nc>
  </rcc>
  <rcc rId="166" sId="1">
    <nc r="B45">
      <v>0</v>
    </nc>
  </rcc>
  <rcc rId="167" sId="1">
    <nc r="B46">
      <v>0</v>
    </nc>
  </rcc>
  <rcc rId="168" sId="1">
    <nc r="B47">
      <v>0</v>
    </nc>
  </rcc>
  <rcc rId="169" sId="1">
    <nc r="B48">
      <v>0</v>
    </nc>
  </rcc>
  <rcc rId="170" sId="1">
    <nc r="B49">
      <v>2</v>
    </nc>
  </rcc>
  <rcc rId="171" sId="1">
    <nc r="B50">
      <f>B44+B46+B48+B49</f>
    </nc>
  </rcc>
  <rcc rId="172" sId="1">
    <oc r="B57">
      <f>B$7</f>
    </oc>
    <nc r="B57">
      <f>B$7</f>
    </nc>
  </rcc>
  <rcc rId="173" sId="1" numFmtId="4">
    <nc r="B60">
      <v>157</v>
    </nc>
  </rcc>
  <rcc rId="174" sId="1" numFmtId="4">
    <nc r="B61">
      <v>1550</v>
    </nc>
  </rcc>
  <rcc rId="175" sId="1" numFmtId="4">
    <nc r="B62">
      <v>48</v>
    </nc>
  </rcc>
  <rcc rId="176" sId="1" numFmtId="4">
    <nc r="B63">
      <v>73</v>
    </nc>
  </rcc>
  <rcc rId="177" sId="1" numFmtId="4">
    <nc r="B64">
      <v>22</v>
    </nc>
  </rcc>
  <rcc rId="178" sId="1">
    <nc r="B65">
      <f>SUM(B60:B64)</f>
    </nc>
  </rcc>
  <rcc rId="179" sId="1">
    <oc r="B67">
      <f>B$7</f>
    </oc>
    <nc r="B67">
      <f>B$7</f>
    </nc>
  </rcc>
  <rcc rId="180" sId="1">
    <nc r="B70">
      <v>13</v>
    </nc>
  </rcc>
  <rcc rId="181" sId="1">
    <nc r="B71">
      <v>121</v>
    </nc>
  </rcc>
  <rcc rId="182" sId="1">
    <nc r="B72">
      <v>5</v>
    </nc>
  </rcc>
  <rcc rId="183" sId="1">
    <nc r="B73">
      <v>5</v>
    </nc>
  </rcc>
  <rcc rId="184" sId="1">
    <nc r="B74">
      <v>2</v>
    </nc>
  </rcc>
  <rcc rId="185" sId="1">
    <nc r="B75">
      <f>SUM(B70:B74)</f>
    </nc>
  </rcc>
  <rcc rId="186" sId="1">
    <oc r="B77">
      <f>B$7</f>
    </oc>
    <nc r="B77">
      <f>B$7</f>
    </nc>
  </rcc>
  <rcc rId="187" sId="1">
    <nc r="B80">
      <v>4</v>
    </nc>
  </rcc>
  <rcc rId="188" sId="1">
    <nc r="B81">
      <v>50</v>
    </nc>
  </rcc>
  <rcc rId="189" sId="1">
    <nc r="B82">
      <v>4</v>
    </nc>
  </rcc>
  <rcc rId="190" sId="1">
    <nc r="B83">
      <v>4</v>
    </nc>
  </rcc>
  <rcc rId="191" sId="1">
    <nc r="B84">
      <v>1</v>
    </nc>
  </rcc>
  <rcc rId="192" sId="1">
    <nc r="B85">
      <f>SUM(B80:B84)</f>
    </nc>
  </rcc>
  <rcc rId="193" sId="1">
    <nc r="B87">
      <f>B$7</f>
    </nc>
  </rcc>
  <rcc rId="194" sId="1">
    <nc r="B88" t="inlineStr">
      <is>
        <t>Nettovermögen per 30. September</t>
      </is>
    </nc>
  </rcc>
  <rcc rId="195" sId="1" numFmtId="34">
    <nc r="B90">
      <v>49291.339</v>
    </nc>
  </rcc>
  <rcc rId="196" sId="1" numFmtId="34">
    <nc r="B91">
      <v>1070145.3999999999</v>
    </nc>
  </rcc>
  <rcc rId="197" sId="1" numFmtId="34">
    <nc r="B92">
      <v>9725.9920000000002</v>
    </nc>
  </rcc>
  <rcc rId="198" sId="1" numFmtId="34">
    <nc r="B93">
      <v>59139.608</v>
    </nc>
  </rcc>
  <rcc rId="199" sId="1">
    <nc r="B94">
      <f>SUM(B89:B93)</f>
    </nc>
  </rcc>
  <rcc rId="200" sId="1" numFmtId="34">
    <nc r="B95">
      <v>746857.57299999997</v>
    </nc>
  </rcc>
  <rcc rId="201" sId="1">
    <oc r="B99">
      <f>B$7</f>
    </oc>
    <nc r="B99">
      <f>B$7</f>
    </nc>
  </rcc>
  <rcc rId="202" sId="1">
    <nc r="B102">
      <v>8325</v>
    </nc>
  </rcc>
  <rcc rId="203" sId="1">
    <nc r="B103">
      <v>35</v>
    </nc>
  </rcc>
  <rcc rId="204" sId="1">
    <nc r="B104">
      <f>SUM(B102:B103)</f>
    </nc>
  </rcc>
  <rcc rId="205" sId="1">
    <oc r="B106">
      <f>B$7</f>
    </oc>
    <nc r="B106">
      <f>B$7</f>
    </nc>
  </rcc>
  <rcc rId="206" sId="1" numFmtId="4">
    <nc r="B109">
      <v>824</v>
    </nc>
  </rcc>
  <rcc rId="207" sId="1" numFmtId="4">
    <nc r="B110">
      <v>0</v>
    </nc>
  </rcc>
  <rcc rId="208" sId="1">
    <nc r="B111">
      <f>SUM(B109:B110)</f>
    </nc>
  </rcc>
  <rcc rId="209" sId="1">
    <oc r="B113">
      <f>B$7</f>
    </oc>
    <nc r="B113">
      <f>B$7</f>
    </nc>
  </rcc>
  <rcc rId="210" sId="1">
    <nc r="B116">
      <v>585</v>
    </nc>
  </rcc>
  <rcc rId="211" sId="1">
    <nc r="B117">
      <v>4</v>
    </nc>
  </rcc>
  <rcc rId="212" sId="1">
    <nc r="B118">
      <f>SUM(B116:B117)</f>
    </nc>
  </rcc>
  <rcc rId="213" sId="1">
    <oc r="B122">
      <f>B$7</f>
    </oc>
    <nc r="B122">
      <f>B$7</f>
    </nc>
  </rcc>
  <rcc rId="214" sId="1">
    <nc r="B125">
      <v>52</v>
    </nc>
  </rcc>
  <rcc rId="215" sId="1">
    <nc r="B126">
      <v>254</v>
    </nc>
  </rcc>
  <rcc rId="216" sId="1">
    <nc r="B127">
      <v>31</v>
    </nc>
  </rcc>
  <rcc rId="217" sId="1">
    <nc r="B128">
      <v>78</v>
    </nc>
  </rcc>
  <rcc rId="218" sId="1">
    <nc r="B129">
      <v>2</v>
    </nc>
  </rcc>
  <rcc rId="219" sId="1">
    <nc r="B130">
      <f>SUM(B125:B129)</f>
    </nc>
  </rcc>
  <rcc rId="220" sId="1">
    <oc r="B132">
      <f>B$7</f>
    </oc>
    <nc r="B132">
      <f>B$7</f>
    </nc>
  </rcc>
  <rcc rId="221" sId="1">
    <nc r="B135">
      <v>3</v>
    </nc>
  </rcc>
  <rcc rId="222" sId="1">
    <nc r="B136">
      <v>18</v>
    </nc>
  </rcc>
  <rcc rId="223" sId="1">
    <nc r="B137">
      <v>2</v>
    </nc>
  </rcc>
  <rcc rId="224" sId="1">
    <nc r="B138">
      <v>2</v>
    </nc>
  </rcc>
  <rcc rId="225" sId="1">
    <nc r="B139">
      <v>2</v>
    </nc>
  </rcc>
  <rcc rId="226" sId="1">
    <nc r="B140">
      <f>SUM(B135:B139)</f>
    </nc>
  </rcc>
  <rcc rId="227" sId="1">
    <oc r="B142">
      <f>B$7</f>
    </oc>
    <nc r="B142">
      <f>B$7</f>
    </nc>
  </rcc>
  <rcc rId="228" sId="1">
    <nc r="B145">
      <v>1</v>
    </nc>
  </rcc>
  <rcc rId="229" sId="1">
    <nc r="B146">
      <v>4</v>
    </nc>
  </rcc>
  <rcc rId="230" sId="1">
    <nc r="B147">
      <v>1</v>
    </nc>
  </rcc>
  <rcc rId="231" sId="1">
    <nc r="B148">
      <v>3</v>
    </nc>
  </rcc>
  <rcc rId="232" sId="1">
    <nc r="B149" t="inlineStr">
      <is>
        <t xml:space="preserve"> –</t>
      </is>
    </nc>
  </rcc>
  <rcc rId="233" sId="1">
    <nc r="B150">
      <f>SUM(B145:B149)</f>
    </nc>
  </rcc>
  <rcc rId="234" sId="1">
    <oc r="B154">
      <f>B$7</f>
    </oc>
    <nc r="B154">
      <f>B$7</f>
    </nc>
  </rcc>
  <rcc rId="235" sId="1">
    <nc r="B157">
      <v>138</v>
    </nc>
  </rcc>
  <rcc rId="236" sId="1">
    <nc r="B158">
      <v>76</v>
    </nc>
  </rcc>
  <rcc rId="237" sId="1">
    <nc r="B159">
      <v>5</v>
    </nc>
  </rcc>
  <rcc rId="238" sId="1">
    <nc r="B160">
      <f>B157+B159</f>
    </nc>
  </rcc>
  <rcc rId="239" sId="1">
    <oc r="B162">
      <f>B$7</f>
    </oc>
    <nc r="B162">
      <f>B$7</f>
    </nc>
  </rcc>
  <rcc rId="240" sId="1">
    <nc r="B165">
      <v>118</v>
    </nc>
  </rcc>
  <rcc rId="241" sId="1">
    <nc r="B166">
      <v>56</v>
    </nc>
  </rcc>
  <rcc rId="242" sId="1">
    <nc r="B167">
      <v>5</v>
    </nc>
  </rcc>
  <rcc rId="243" sId="1">
    <nc r="B168">
      <f>B165+B167</f>
    </nc>
  </rcc>
  <rcc rId="244" sId="1">
    <oc r="B170">
      <f>B$7</f>
    </oc>
    <nc r="B170">
      <f>B$7</f>
    </nc>
  </rcc>
  <rcc rId="245" sId="1">
    <nc r="B173">
      <v>0</v>
    </nc>
  </rcc>
  <rcc rId="246" sId="1">
    <nc r="B174">
      <v>0</v>
    </nc>
  </rcc>
  <rcc rId="247" sId="1">
    <nc r="B175">
      <v>0</v>
    </nc>
  </rcc>
  <rcc rId="248" sId="1">
    <nc r="B176">
      <f>SUM(B173:B175)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" sId="1">
    <oc r="A58" t="inlineStr">
      <is>
        <r>
          <t>Number of funds,</t>
        </r>
        <r>
          <rPr>
            <sz val="10"/>
            <color rgb="FFFF0000"/>
            <rFont val="Arial"/>
            <family val="2"/>
          </rPr>
          <t xml:space="preserve"> per 31. Dezember</t>
        </r>
      </is>
    </oc>
    <nc r="A58" t="inlineStr">
      <is>
        <r>
          <t>Number of funds,</t>
        </r>
        <r>
          <rPr>
            <sz val="10"/>
            <color rgb="FFFF0000"/>
            <rFont val="Arial"/>
            <family val="2"/>
          </rPr>
          <t xml:space="preserve"> as at 31 December</t>
        </r>
      </is>
    </nc>
  </rcc>
  <rfmt sheetId="1" sqref="A58" start="0" length="2147483647">
    <dxf>
      <font>
        <color auto="1"/>
      </font>
    </dxf>
  </rfmt>
  <rcc rId="250" sId="1">
    <oc r="A87" t="inlineStr">
      <is>
        <t xml:space="preserve">Nettofondsvermögen offene Schweizer Fonds </t>
      </is>
    </oc>
    <nc r="A87" t="inlineStr">
      <is>
        <t>Net assets under management by open-ended Swiss funds</t>
      </is>
    </nc>
  </rcc>
  <rcc rId="251" sId="1">
    <oc r="B88" t="inlineStr">
      <is>
        <t>Nettovermögen per 30. September</t>
      </is>
    </oc>
    <nc r="B88" t="inlineStr">
      <is>
        <t>Net assets as at 30 September</t>
      </is>
    </nc>
  </rcc>
  <rcc rId="252" sId="1">
    <oc r="C88" t="inlineStr">
      <is>
        <t>Nettovermögen per 31. Dezember</t>
      </is>
    </oc>
    <nc r="C88" t="inlineStr">
      <is>
        <t>Net assets as at 31 December</t>
      </is>
    </nc>
  </rcc>
  <rcc rId="253" sId="1">
    <oc r="D88" t="inlineStr">
      <is>
        <t>Nettovermögen per 31. Dezember</t>
      </is>
    </oc>
    <nc r="D88" t="inlineStr">
      <is>
        <t>Net assets as at 31 December</t>
      </is>
    </nc>
  </rcc>
  <rcc rId="254" sId="1">
    <oc r="E88" t="inlineStr">
      <is>
        <t>Nettovermögen per 31. Dezember</t>
      </is>
    </oc>
    <nc r="E88" t="inlineStr">
      <is>
        <t>Net assets as at 31 December</t>
      </is>
    </nc>
  </rcc>
  <rcc rId="255" sId="1">
    <oc r="F88" t="inlineStr">
      <is>
        <t>Nettovermögen per 31. Dezember</t>
      </is>
    </oc>
    <nc r="F88" t="inlineStr">
      <is>
        <t>Net assets as at 31 December</t>
      </is>
    </nc>
  </rcc>
  <rcc rId="256" sId="1">
    <oc r="G88" t="inlineStr">
      <is>
        <t>Nettovermögen per 31. Dezember</t>
      </is>
    </oc>
    <nc r="G88" t="inlineStr">
      <is>
        <t>Net assets as at 31 December</t>
      </is>
    </nc>
  </rcc>
  <rcc rId="257" sId="1">
    <oc r="H88" t="inlineStr">
      <is>
        <t>Nettovermögen per 31. Dezember</t>
      </is>
    </oc>
    <nc r="H88" t="inlineStr">
      <is>
        <t>Net assets as at 31 December</t>
      </is>
    </nc>
  </rcc>
  <rcc rId="258" sId="1">
    <oc r="I88" t="inlineStr">
      <is>
        <t>Nettovermögen per 31. Dezember</t>
      </is>
    </oc>
    <nc r="I88" t="inlineStr">
      <is>
        <t>Net assets as at 31 December</t>
      </is>
    </nc>
  </rcc>
  <rcc rId="259" sId="1">
    <oc r="A100" t="inlineStr">
      <is>
        <r>
          <t>Number of funds,</t>
        </r>
        <r>
          <rPr>
            <sz val="10"/>
            <color rgb="FFFF0000"/>
            <rFont val="Arial"/>
            <family val="2"/>
          </rPr>
          <t xml:space="preserve"> per 31. Dezember</t>
        </r>
      </is>
    </oc>
    <nc r="A100" t="inlineStr">
      <is>
        <r>
          <t>Number of funds,</t>
        </r>
        <r>
          <rPr>
            <sz val="10"/>
            <color rgb="FFFF0000"/>
            <rFont val="Arial"/>
            <family val="2"/>
          </rPr>
          <t xml:space="preserve"> as at 31 December</t>
        </r>
      </is>
    </nc>
  </rcc>
  <rcc rId="260" sId="1">
    <oc r="A88" t="inlineStr">
      <is>
        <t>in Mio. CHF (Quelle: Schweizerische Nationalbank, Datenportal)</t>
      </is>
    </oc>
    <nc r="A88" t="inlineStr">
      <is>
        <t>in CHF millions (Source: Swiss National Bank, data portal)</t>
      </is>
    </nc>
  </rcc>
  <rcc rId="261" sId="1">
    <oc r="A90" t="inlineStr">
      <is>
        <t>Effektenfonds</t>
      </is>
    </oc>
    <nc r="A90" t="inlineStr">
      <is>
        <t>Securities funds</t>
      </is>
    </nc>
  </rcc>
  <rcc rId="262" sId="1">
    <oc r="A91" t="inlineStr">
      <is>
        <t>Übrige Fonds für traditionelle Anlagen</t>
      </is>
    </oc>
    <nc r="A91" t="inlineStr">
      <is>
        <t>Other funds for traditional investments</t>
      </is>
    </nc>
  </rcc>
  <rcc rId="263" sId="1">
    <oc r="A92" t="inlineStr">
      <is>
        <t>Übrige Fonds für alternative Anlagen</t>
      </is>
    </oc>
    <nc r="A92" t="inlineStr">
      <is>
        <t>Other funds for alternative investments</t>
      </is>
    </nc>
  </rcc>
  <rcc rId="264" sId="1">
    <oc r="A93" t="inlineStr">
      <is>
        <t>Immobilienfonds</t>
      </is>
    </oc>
    <nc r="A93" t="inlineStr">
      <is>
        <t>Real estate funds</t>
      </is>
    </nc>
  </rcc>
  <rcc rId="265" sId="1">
    <oc r="A95" t="inlineStr">
      <is>
        <t xml:space="preserve">   – davon für qualifizierte Anleger</t>
      </is>
    </oc>
    <nc r="A95" t="inlineStr">
      <is>
        <t xml:space="preserve">   – of which for qualified investors</t>
      </is>
    </nc>
  </rcc>
  <rfmt sheetId="1" sqref="A87" start="0" length="2147483647">
    <dxf>
      <font>
        <color auto="1"/>
      </font>
    </dxf>
  </rfmt>
  <rfmt sheetId="1" sqref="A88" start="0" length="2147483647">
    <dxf>
      <font>
        <color auto="1"/>
      </font>
    </dxf>
  </rfmt>
  <rfmt sheetId="1" sqref="B87:I89" start="0" length="2147483647">
    <dxf>
      <font>
        <color auto="1"/>
      </font>
    </dxf>
  </rfmt>
  <rfmt sheetId="1" sqref="A90:A96" start="0" length="2147483647">
    <dxf>
      <font>
        <color auto="1"/>
      </font>
    </dxf>
  </rfmt>
  <rfmt sheetId="1" sqref="A100" start="0" length="2147483647">
    <dxf>
      <font>
        <color auto="1"/>
      </font>
    </dxf>
  </rfmt>
  <rcc rId="266" sId="1">
    <oc r="A123" t="inlineStr">
      <is>
        <r>
          <t xml:space="preserve">Number of institutions, </t>
        </r>
        <r>
          <rPr>
            <sz val="10"/>
            <color rgb="FFFF0000"/>
            <rFont val="Arial"/>
            <family val="2"/>
          </rPr>
          <t>per 31. Dezember</t>
        </r>
      </is>
    </oc>
    <nc r="A123" t="inlineStr">
      <is>
        <r>
          <t xml:space="preserve">Number of institutions, </t>
        </r>
        <r>
          <rPr>
            <sz val="10"/>
            <color rgb="FFFF0000"/>
            <rFont val="Arial"/>
            <family val="2"/>
          </rPr>
          <t>as at 31 December</t>
        </r>
      </is>
    </nc>
  </rcc>
  <rfmt sheetId="1" sqref="A123" start="0" length="2147483647">
    <dxf>
      <font>
        <color auto="1"/>
      </font>
    </dxf>
  </rfmt>
  <rcc rId="267" sId="1">
    <oc r="A129" t="inlineStr">
      <is>
        <t>Vertretungen von ausländischen Verwaltern von Kollektivvermögen</t>
      </is>
    </oc>
    <nc r="A129" t="inlineStr">
      <is>
        <t>Representations of foreign managers of collective assets</t>
      </is>
    </nc>
  </rcc>
  <rfmt sheetId="1" sqref="A129" start="0" length="2147483647">
    <dxf>
      <font>
        <color auto="1"/>
      </font>
    </dxf>
  </rfmt>
  <rcc rId="268" sId="1" xfDxf="1" s="1" dxf="1">
    <oc r="A139" t="inlineStr">
      <is>
        <t>Vertretungen von ausländischen Verwaltern von Kollektivvermögen</t>
      </is>
    </oc>
    <nc r="A139" t="inlineStr">
      <is>
        <t>Representations of foreign managers of collective assets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ndxf>
  </rcc>
  <rfmt sheetId="1" sqref="A139" start="0" length="2147483647">
    <dxf>
      <font>
        <color auto="1"/>
      </font>
    </dxf>
  </rfmt>
  <rcc rId="269" sId="1" xfDxf="1" s="1" dxf="1">
    <oc r="A149" t="inlineStr">
      <is>
        <t>Vertretungen von ausländischen Verwaltern von Kollektivvermögen</t>
      </is>
    </oc>
    <nc r="A149" t="inlineStr">
      <is>
        <t>Representations of foreign managers of collective assets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ndxf>
  </rcc>
  <rfmt sheetId="1" sqref="A149" start="0" length="2147483647">
    <dxf>
      <font>
        <color auto="1"/>
      </font>
    </dxf>
  </rfmt>
  <rcv guid="{F9FB17C6-EDE7-4D56-9BCA-35A9718AF2D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2B61BD5-CB0F-483F-B99A-E4F05313E671}" action="delete"/>
  <rcv guid="{F2B61BD5-CB0F-483F-B99A-E4F05313E67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6">
  <userInfo guid="{61A43E1F-FBEB-4A8F-AB0E-2B3324A7B5D7}" name="finma" id="-962144655" dateTime="2021-03-23T11:29:17"/>
  <userInfo guid="{7A17115A-761B-4FA8-987E-4E7A4562FE29}" name="Reinwand Monika" id="-2093236529" dateTime="2021-03-23T11:51:55"/>
  <userInfo guid="{1BC80B2D-8698-4C63-8772-464CED73CCD7}" name="Reinwand Monika" id="-2093244890" dateTime="2021-09-23T14:48:05"/>
  <userInfo guid="{FA2B5A7E-7FC5-4519-BC74-C1B1ED770CD6}" name="Reinwand Monika" id="-2093221175" dateTime="2022-02-14T12:40:04"/>
  <userInfo guid="{0E09B082-3E0A-4D12-BC50-AC148156F165}" name="Hall Olivia" id="-1037030063" dateTime="2022-02-21T09:51:24"/>
  <userInfo guid="{59547CF1-EB5D-49D4-B981-B932F793EAB6}" name="Reinwand Monika" id="-2093237273" dateTime="2022-03-09T16:46:34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176"/>
  <sheetViews>
    <sheetView showGridLines="0" tabSelected="1" zoomScaleNormal="100" workbookViewId="0">
      <selection activeCell="M1" sqref="M1"/>
    </sheetView>
  </sheetViews>
  <sheetFormatPr baseColWidth="10" defaultColWidth="11.42578125" defaultRowHeight="12.75"/>
  <cols>
    <col min="1" max="1" width="65.7109375" style="53" customWidth="1"/>
    <col min="2" max="3" width="16.7109375" style="53" customWidth="1"/>
    <col min="4" max="9" width="16.7109375" style="9" customWidth="1"/>
    <col min="10" max="10" width="15.140625" style="9" customWidth="1"/>
    <col min="11" max="16384" width="11.42578125" style="9"/>
  </cols>
  <sheetData>
    <row r="1" spans="1:16" ht="53.25" customHeight="1">
      <c r="A1" s="84" t="s">
        <v>34</v>
      </c>
      <c r="B1" s="84"/>
      <c r="C1" s="84"/>
      <c r="D1" s="84"/>
      <c r="E1" s="84"/>
      <c r="F1" s="84"/>
      <c r="G1" s="22"/>
      <c r="H1" s="22"/>
      <c r="I1" s="22"/>
    </row>
    <row r="2" spans="1:16">
      <c r="A2" s="41"/>
    </row>
    <row r="3" spans="1:16">
      <c r="A3" s="41"/>
    </row>
    <row r="4" spans="1:16">
      <c r="A4" s="41"/>
    </row>
    <row r="5" spans="1:16" ht="20.25">
      <c r="A5" s="42" t="s">
        <v>36</v>
      </c>
    </row>
    <row r="6" spans="1:16" ht="12.75" customHeight="1">
      <c r="A6" s="42"/>
    </row>
    <row r="7" spans="1:16" ht="18">
      <c r="A7" s="43" t="s">
        <v>0</v>
      </c>
      <c r="B7" s="38">
        <v>2021</v>
      </c>
      <c r="C7" s="56">
        <v>2020</v>
      </c>
      <c r="D7" s="7">
        <v>2019</v>
      </c>
      <c r="E7" s="7">
        <v>2018</v>
      </c>
      <c r="F7" s="7">
        <v>2017</v>
      </c>
      <c r="G7" s="7">
        <v>2016</v>
      </c>
      <c r="H7" s="7">
        <v>2015</v>
      </c>
      <c r="I7" s="7">
        <v>2014</v>
      </c>
      <c r="J7" s="1"/>
      <c r="K7" s="6"/>
      <c r="L7" s="6"/>
      <c r="M7" s="6"/>
      <c r="N7" s="6"/>
      <c r="O7" s="6"/>
      <c r="P7" s="6"/>
    </row>
    <row r="8" spans="1:16">
      <c r="A8" s="44" t="s">
        <v>41</v>
      </c>
      <c r="B8" s="39"/>
      <c r="C8" s="51"/>
      <c r="D8" s="10"/>
      <c r="E8" s="10"/>
      <c r="F8" s="10"/>
      <c r="G8" s="10"/>
      <c r="H8" s="10"/>
      <c r="I8" s="10"/>
    </row>
    <row r="9" spans="1:16">
      <c r="A9" s="44"/>
      <c r="B9" s="39"/>
      <c r="C9" s="51"/>
      <c r="D9" s="10"/>
      <c r="E9" s="10"/>
      <c r="F9" s="10"/>
      <c r="G9" s="10"/>
      <c r="H9" s="10"/>
      <c r="I9" s="10"/>
    </row>
    <row r="10" spans="1:16">
      <c r="A10" s="45" t="s">
        <v>1</v>
      </c>
      <c r="B10" s="29">
        <v>5</v>
      </c>
      <c r="C10" s="57">
        <v>5</v>
      </c>
      <c r="D10" s="11">
        <v>3</v>
      </c>
      <c r="E10" s="11">
        <v>2</v>
      </c>
      <c r="F10" s="11">
        <v>4</v>
      </c>
      <c r="G10" s="11">
        <v>0</v>
      </c>
      <c r="H10" s="11">
        <v>0</v>
      </c>
      <c r="I10" s="11">
        <v>0</v>
      </c>
    </row>
    <row r="11" spans="1:16">
      <c r="A11" s="46" t="s">
        <v>2</v>
      </c>
      <c r="B11" s="30">
        <v>2</v>
      </c>
      <c r="C11" s="58">
        <v>3</v>
      </c>
      <c r="D11" s="12">
        <v>1</v>
      </c>
      <c r="E11" s="12">
        <v>1</v>
      </c>
      <c r="F11" s="12">
        <v>3</v>
      </c>
      <c r="G11" s="12">
        <v>0</v>
      </c>
      <c r="H11" s="12">
        <v>0</v>
      </c>
      <c r="I11" s="12">
        <v>0</v>
      </c>
    </row>
    <row r="12" spans="1:16">
      <c r="A12" s="46" t="s">
        <v>3</v>
      </c>
      <c r="B12" s="30">
        <v>1</v>
      </c>
      <c r="C12" s="58">
        <v>2</v>
      </c>
      <c r="D12" s="12">
        <v>2</v>
      </c>
      <c r="E12" s="12">
        <v>4</v>
      </c>
      <c r="F12" s="12">
        <v>2</v>
      </c>
      <c r="G12" s="12">
        <v>0</v>
      </c>
      <c r="H12" s="12">
        <v>0</v>
      </c>
      <c r="I12" s="12">
        <v>0</v>
      </c>
    </row>
    <row r="13" spans="1:16">
      <c r="A13" s="46" t="s">
        <v>2</v>
      </c>
      <c r="B13" s="30">
        <v>0</v>
      </c>
      <c r="C13" s="58">
        <v>0</v>
      </c>
      <c r="D13" s="12">
        <v>0</v>
      </c>
      <c r="E13" s="12">
        <v>2</v>
      </c>
      <c r="F13" s="12">
        <v>1</v>
      </c>
      <c r="G13" s="12">
        <v>0</v>
      </c>
      <c r="H13" s="12">
        <v>0</v>
      </c>
      <c r="I13" s="12">
        <v>0</v>
      </c>
    </row>
    <row r="14" spans="1:16">
      <c r="A14" s="47" t="s">
        <v>4</v>
      </c>
      <c r="B14" s="40">
        <f>B10+B12</f>
        <v>6</v>
      </c>
      <c r="C14" s="59">
        <f>C10+C12</f>
        <v>7</v>
      </c>
      <c r="D14" s="2">
        <f t="shared" ref="D14:I14" si="0">D10+D12</f>
        <v>5</v>
      </c>
      <c r="E14" s="2">
        <f t="shared" si="0"/>
        <v>6</v>
      </c>
      <c r="F14" s="2">
        <f t="shared" si="0"/>
        <v>6</v>
      </c>
      <c r="G14" s="2">
        <f t="shared" si="0"/>
        <v>0</v>
      </c>
      <c r="H14" s="2">
        <f t="shared" si="0"/>
        <v>0</v>
      </c>
      <c r="I14" s="2">
        <f t="shared" si="0"/>
        <v>0</v>
      </c>
    </row>
    <row r="15" spans="1:16">
      <c r="A15" s="48"/>
      <c r="B15" s="48"/>
      <c r="C15" s="60"/>
      <c r="D15" s="13"/>
      <c r="E15" s="13"/>
      <c r="F15" s="13"/>
      <c r="G15" s="13"/>
      <c r="H15" s="13"/>
      <c r="I15" s="13"/>
    </row>
    <row r="16" spans="1:16" ht="18">
      <c r="A16" s="43" t="s">
        <v>5</v>
      </c>
      <c r="B16" s="38">
        <f>B$7</f>
        <v>2021</v>
      </c>
      <c r="C16" s="56">
        <f>C$7</f>
        <v>2020</v>
      </c>
      <c r="D16" s="7">
        <v>2019</v>
      </c>
      <c r="E16" s="7">
        <v>2018</v>
      </c>
      <c r="F16" s="7">
        <v>2017</v>
      </c>
      <c r="G16" s="7">
        <v>2016</v>
      </c>
      <c r="H16" s="7">
        <v>2015</v>
      </c>
      <c r="I16" s="7">
        <v>2014</v>
      </c>
      <c r="J16" s="1"/>
      <c r="K16" s="6"/>
      <c r="L16" s="6"/>
      <c r="M16" s="6"/>
      <c r="N16" s="6"/>
      <c r="O16" s="6"/>
      <c r="P16" s="6"/>
    </row>
    <row r="17" spans="1:16">
      <c r="A17" s="44" t="s">
        <v>45</v>
      </c>
      <c r="B17" s="39"/>
      <c r="C17" s="51"/>
      <c r="D17" s="10"/>
      <c r="E17" s="10"/>
      <c r="F17" s="10"/>
      <c r="G17" s="10"/>
      <c r="H17" s="10"/>
      <c r="I17" s="10"/>
    </row>
    <row r="18" spans="1:16">
      <c r="A18" s="44"/>
      <c r="B18" s="39"/>
      <c r="C18" s="51"/>
      <c r="D18" s="10"/>
      <c r="E18" s="10"/>
      <c r="F18" s="10"/>
      <c r="G18" s="10"/>
      <c r="H18" s="10"/>
      <c r="I18" s="10"/>
    </row>
    <row r="19" spans="1:16">
      <c r="A19" s="45" t="s">
        <v>1</v>
      </c>
      <c r="B19" s="29">
        <v>3</v>
      </c>
      <c r="C19" s="57">
        <v>4</v>
      </c>
      <c r="D19" s="11">
        <v>2</v>
      </c>
      <c r="E19" s="11">
        <f>7+5</f>
        <v>12</v>
      </c>
      <c r="F19" s="11">
        <f>5+4</f>
        <v>9</v>
      </c>
      <c r="G19" s="11"/>
      <c r="H19" s="11"/>
      <c r="I19" s="11"/>
    </row>
    <row r="20" spans="1:16">
      <c r="A20" s="46" t="s">
        <v>2</v>
      </c>
      <c r="B20" s="30">
        <v>2</v>
      </c>
      <c r="C20" s="58">
        <v>1</v>
      </c>
      <c r="D20" s="12">
        <v>1</v>
      </c>
      <c r="E20" s="12">
        <v>5</v>
      </c>
      <c r="F20" s="12">
        <v>4</v>
      </c>
      <c r="G20" s="12">
        <v>0</v>
      </c>
      <c r="H20" s="12">
        <v>0</v>
      </c>
      <c r="I20" s="12">
        <v>0</v>
      </c>
    </row>
    <row r="21" spans="1:16">
      <c r="A21" s="46" t="s">
        <v>3</v>
      </c>
      <c r="B21" s="30">
        <v>0</v>
      </c>
      <c r="C21" s="58">
        <v>2</v>
      </c>
      <c r="D21" s="12">
        <v>2</v>
      </c>
      <c r="E21" s="12">
        <v>4</v>
      </c>
      <c r="F21" s="12">
        <f>3+2</f>
        <v>5</v>
      </c>
      <c r="G21" s="12">
        <v>0</v>
      </c>
      <c r="H21" s="12">
        <v>0</v>
      </c>
      <c r="I21" s="12">
        <v>0</v>
      </c>
    </row>
    <row r="22" spans="1:16">
      <c r="A22" s="46" t="s">
        <v>2</v>
      </c>
      <c r="B22" s="30">
        <v>0</v>
      </c>
      <c r="C22" s="58">
        <v>1</v>
      </c>
      <c r="D22" s="12">
        <v>0</v>
      </c>
      <c r="E22" s="12">
        <v>0</v>
      </c>
      <c r="F22" s="12">
        <v>2</v>
      </c>
      <c r="G22" s="12">
        <v>0</v>
      </c>
      <c r="H22" s="12">
        <v>0</v>
      </c>
      <c r="I22" s="12">
        <v>0</v>
      </c>
    </row>
    <row r="23" spans="1:16">
      <c r="A23" s="49" t="s">
        <v>4</v>
      </c>
      <c r="B23" s="32">
        <f>B19+B21</f>
        <v>3</v>
      </c>
      <c r="C23" s="61">
        <f>C19+C21</f>
        <v>6</v>
      </c>
      <c r="D23" s="3">
        <f t="shared" ref="D23:I23" si="1">D19+D21</f>
        <v>4</v>
      </c>
      <c r="E23" s="3">
        <f t="shared" si="1"/>
        <v>16</v>
      </c>
      <c r="F23" s="3">
        <f t="shared" si="1"/>
        <v>14</v>
      </c>
      <c r="G23" s="3">
        <f t="shared" si="1"/>
        <v>0</v>
      </c>
      <c r="H23" s="3">
        <f t="shared" si="1"/>
        <v>0</v>
      </c>
      <c r="I23" s="3">
        <f t="shared" si="1"/>
        <v>0</v>
      </c>
    </row>
    <row r="24" spans="1:16" s="10" customFormat="1">
      <c r="A24" s="50"/>
      <c r="B24" s="55"/>
      <c r="C24" s="55"/>
      <c r="D24" s="14"/>
      <c r="E24" s="14"/>
      <c r="F24" s="14"/>
      <c r="G24" s="14"/>
      <c r="H24" s="14"/>
      <c r="I24" s="14"/>
    </row>
    <row r="25" spans="1:16" s="10" customFormat="1">
      <c r="A25" s="50"/>
      <c r="B25" s="55"/>
      <c r="C25" s="55"/>
      <c r="D25" s="14"/>
      <c r="E25" s="14"/>
      <c r="F25" s="14"/>
      <c r="G25" s="14"/>
      <c r="H25" s="14"/>
      <c r="I25" s="14"/>
    </row>
    <row r="26" spans="1:16" s="10" customFormat="1">
      <c r="A26" s="50"/>
      <c r="B26" s="55"/>
      <c r="C26" s="55"/>
      <c r="D26" s="14"/>
      <c r="E26" s="14"/>
      <c r="F26" s="14"/>
      <c r="G26" s="14"/>
      <c r="H26" s="14"/>
      <c r="I26" s="14"/>
    </row>
    <row r="27" spans="1:16" s="10" customFormat="1">
      <c r="A27" s="50"/>
      <c r="B27" s="55"/>
      <c r="C27" s="55"/>
      <c r="D27" s="14"/>
      <c r="E27" s="14"/>
      <c r="F27" s="14"/>
      <c r="G27" s="14"/>
      <c r="H27" s="14"/>
      <c r="I27" s="14"/>
    </row>
    <row r="28" spans="1:16" ht="20.25">
      <c r="A28" s="42" t="s">
        <v>35</v>
      </c>
    </row>
    <row r="29" spans="1:16" ht="8.25" customHeight="1">
      <c r="A29" s="42"/>
    </row>
    <row r="30" spans="1:16" ht="18">
      <c r="A30" s="43" t="s">
        <v>6</v>
      </c>
      <c r="B30" s="38">
        <f>B$7</f>
        <v>2021</v>
      </c>
      <c r="C30" s="56">
        <f>C$7</f>
        <v>2020</v>
      </c>
      <c r="D30" s="7">
        <v>2019</v>
      </c>
      <c r="E30" s="7">
        <v>2018</v>
      </c>
      <c r="F30" s="7">
        <v>2017</v>
      </c>
      <c r="G30" s="7">
        <v>2016</v>
      </c>
      <c r="H30" s="7">
        <v>2015</v>
      </c>
      <c r="I30" s="7">
        <v>2014</v>
      </c>
      <c r="J30" s="1"/>
      <c r="K30" s="6"/>
      <c r="L30" s="6"/>
      <c r="M30" s="6"/>
      <c r="N30" s="6"/>
      <c r="O30" s="6"/>
      <c r="P30" s="6"/>
    </row>
    <row r="31" spans="1:16">
      <c r="A31" s="44" t="s">
        <v>41</v>
      </c>
      <c r="B31" s="39"/>
      <c r="C31" s="51"/>
      <c r="D31" s="10"/>
      <c r="E31" s="10"/>
      <c r="F31" s="10"/>
      <c r="G31" s="10"/>
      <c r="H31" s="10"/>
      <c r="I31" s="10"/>
    </row>
    <row r="32" spans="1:16">
      <c r="A32" s="44"/>
      <c r="B32" s="39"/>
      <c r="C32" s="51"/>
      <c r="D32" s="10"/>
      <c r="E32" s="10"/>
      <c r="F32" s="10"/>
      <c r="G32" s="10"/>
      <c r="H32" s="10"/>
      <c r="I32" s="10"/>
    </row>
    <row r="33" spans="1:16">
      <c r="A33" s="45" t="s">
        <v>7</v>
      </c>
      <c r="B33" s="29">
        <v>0</v>
      </c>
      <c r="C33" s="57">
        <v>0</v>
      </c>
      <c r="D33" s="11">
        <v>0</v>
      </c>
      <c r="E33" s="11">
        <v>1</v>
      </c>
      <c r="F33" s="11">
        <v>0</v>
      </c>
      <c r="G33" s="11" t="s">
        <v>8</v>
      </c>
      <c r="H33" s="11" t="s">
        <v>8</v>
      </c>
      <c r="I33" s="11" t="s">
        <v>8</v>
      </c>
    </row>
    <row r="34" spans="1:16">
      <c r="A34" s="46" t="s">
        <v>2</v>
      </c>
      <c r="B34" s="30">
        <v>0</v>
      </c>
      <c r="C34" s="58">
        <v>0</v>
      </c>
      <c r="D34" s="12">
        <v>0</v>
      </c>
      <c r="E34" s="12">
        <v>1</v>
      </c>
      <c r="F34" s="12">
        <v>0</v>
      </c>
      <c r="G34" s="12" t="s">
        <v>8</v>
      </c>
      <c r="H34" s="12" t="s">
        <v>8</v>
      </c>
      <c r="I34" s="12" t="s">
        <v>8</v>
      </c>
    </row>
    <row r="35" spans="1:16">
      <c r="A35" s="46" t="s">
        <v>9</v>
      </c>
      <c r="B35" s="30">
        <v>4</v>
      </c>
      <c r="C35" s="58">
        <v>1</v>
      </c>
      <c r="D35" s="12">
        <v>5</v>
      </c>
      <c r="E35" s="12">
        <v>2</v>
      </c>
      <c r="F35" s="12">
        <v>2</v>
      </c>
      <c r="G35" s="12" t="s">
        <v>8</v>
      </c>
      <c r="H35" s="12" t="s">
        <v>8</v>
      </c>
      <c r="I35" s="12" t="s">
        <v>8</v>
      </c>
    </row>
    <row r="36" spans="1:16">
      <c r="A36" s="46" t="s">
        <v>2</v>
      </c>
      <c r="B36" s="30">
        <v>2</v>
      </c>
      <c r="C36" s="58">
        <v>1</v>
      </c>
      <c r="D36" s="12">
        <v>4</v>
      </c>
      <c r="E36" s="12">
        <v>0</v>
      </c>
      <c r="F36" s="12">
        <v>1</v>
      </c>
      <c r="G36" s="12" t="s">
        <v>8</v>
      </c>
      <c r="H36" s="12" t="s">
        <v>8</v>
      </c>
      <c r="I36" s="12" t="s">
        <v>8</v>
      </c>
    </row>
    <row r="37" spans="1:16">
      <c r="A37" s="48" t="s">
        <v>10</v>
      </c>
      <c r="B37" s="31">
        <v>0</v>
      </c>
      <c r="C37" s="60">
        <v>0</v>
      </c>
      <c r="D37" s="13">
        <v>1</v>
      </c>
      <c r="E37" s="13">
        <v>0</v>
      </c>
      <c r="F37" s="13">
        <v>2</v>
      </c>
      <c r="G37" s="12" t="s">
        <v>8</v>
      </c>
      <c r="H37" s="12" t="s">
        <v>8</v>
      </c>
      <c r="I37" s="12" t="s">
        <v>8</v>
      </c>
    </row>
    <row r="38" spans="1:16">
      <c r="A38" s="46" t="s">
        <v>11</v>
      </c>
      <c r="B38" s="30">
        <v>0</v>
      </c>
      <c r="C38" s="58">
        <v>1</v>
      </c>
      <c r="D38" s="12">
        <v>0</v>
      </c>
      <c r="E38" s="12">
        <v>1</v>
      </c>
      <c r="F38" s="12">
        <v>2</v>
      </c>
      <c r="G38" s="12" t="s">
        <v>8</v>
      </c>
      <c r="H38" s="12" t="s">
        <v>8</v>
      </c>
      <c r="I38" s="12" t="s">
        <v>8</v>
      </c>
    </row>
    <row r="39" spans="1:16">
      <c r="A39" s="49" t="s">
        <v>12</v>
      </c>
      <c r="B39" s="32">
        <f>B33+B35+B37+B38</f>
        <v>4</v>
      </c>
      <c r="C39" s="61">
        <v>2</v>
      </c>
      <c r="D39" s="3">
        <f>D33+D35+D37+D38</f>
        <v>6</v>
      </c>
      <c r="E39" s="3">
        <f>E33+E35+E37+E38</f>
        <v>4</v>
      </c>
      <c r="F39" s="3">
        <f>F33+F35+F37+F38</f>
        <v>6</v>
      </c>
      <c r="G39" s="5" t="s">
        <v>8</v>
      </c>
      <c r="H39" s="5" t="s">
        <v>8</v>
      </c>
      <c r="I39" s="5" t="s">
        <v>8</v>
      </c>
    </row>
    <row r="40" spans="1:16">
      <c r="A40" s="44"/>
      <c r="B40" s="8"/>
      <c r="C40" s="51"/>
      <c r="D40" s="10"/>
      <c r="E40" s="10"/>
      <c r="F40" s="10"/>
      <c r="G40" s="10"/>
      <c r="H40" s="10"/>
      <c r="I40" s="10"/>
    </row>
    <row r="41" spans="1:16" ht="18">
      <c r="A41" s="43" t="s">
        <v>13</v>
      </c>
      <c r="B41" s="38">
        <f>B$7</f>
        <v>2021</v>
      </c>
      <c r="C41" s="56">
        <f>C$7</f>
        <v>2020</v>
      </c>
      <c r="D41" s="7">
        <v>2019</v>
      </c>
      <c r="E41" s="7">
        <v>2018</v>
      </c>
      <c r="F41" s="7">
        <v>2017</v>
      </c>
      <c r="G41" s="7">
        <v>2016</v>
      </c>
      <c r="H41" s="7">
        <v>2015</v>
      </c>
      <c r="I41" s="7">
        <v>2014</v>
      </c>
      <c r="J41" s="1"/>
      <c r="K41" s="6"/>
      <c r="L41" s="6"/>
      <c r="M41" s="6"/>
      <c r="N41" s="6"/>
      <c r="O41" s="6"/>
      <c r="P41" s="6"/>
    </row>
    <row r="42" spans="1:16">
      <c r="A42" s="44" t="s">
        <v>41</v>
      </c>
      <c r="B42" s="39"/>
      <c r="C42" s="51"/>
      <c r="D42" s="10"/>
      <c r="E42" s="10"/>
      <c r="F42" s="10"/>
      <c r="G42" s="10"/>
      <c r="H42" s="10"/>
      <c r="I42" s="10"/>
    </row>
    <row r="43" spans="1:16">
      <c r="A43" s="44"/>
      <c r="B43" s="39"/>
      <c r="C43" s="51"/>
      <c r="D43" s="10"/>
      <c r="E43" s="10"/>
      <c r="F43" s="10"/>
      <c r="G43" s="10"/>
      <c r="H43" s="10"/>
      <c r="I43" s="10"/>
    </row>
    <row r="44" spans="1:16">
      <c r="A44" s="45" t="s">
        <v>7</v>
      </c>
      <c r="B44" s="29">
        <v>1</v>
      </c>
      <c r="C44" s="57">
        <v>0</v>
      </c>
      <c r="D44" s="11">
        <v>0</v>
      </c>
      <c r="E44" s="11">
        <v>1</v>
      </c>
      <c r="F44" s="11">
        <v>0</v>
      </c>
      <c r="G44" s="11" t="s">
        <v>8</v>
      </c>
      <c r="H44" s="11" t="s">
        <v>8</v>
      </c>
      <c r="I44" s="11" t="s">
        <v>8</v>
      </c>
    </row>
    <row r="45" spans="1:16">
      <c r="A45" s="46" t="s">
        <v>2</v>
      </c>
      <c r="B45" s="30">
        <v>0</v>
      </c>
      <c r="C45" s="58">
        <v>0</v>
      </c>
      <c r="D45" s="12">
        <v>0</v>
      </c>
      <c r="E45" s="12">
        <v>1</v>
      </c>
      <c r="F45" s="12">
        <v>0</v>
      </c>
      <c r="G45" s="11" t="s">
        <v>8</v>
      </c>
      <c r="H45" s="11" t="s">
        <v>8</v>
      </c>
      <c r="I45" s="11" t="s">
        <v>8</v>
      </c>
    </row>
    <row r="46" spans="1:16">
      <c r="A46" s="46" t="s">
        <v>9</v>
      </c>
      <c r="B46" s="30">
        <v>0</v>
      </c>
      <c r="C46" s="58">
        <v>1</v>
      </c>
      <c r="D46" s="12">
        <v>1</v>
      </c>
      <c r="E46" s="12">
        <v>5</v>
      </c>
      <c r="F46" s="12">
        <v>3</v>
      </c>
      <c r="G46" s="11" t="s">
        <v>8</v>
      </c>
      <c r="H46" s="11" t="s">
        <v>8</v>
      </c>
      <c r="I46" s="11" t="s">
        <v>8</v>
      </c>
    </row>
    <row r="47" spans="1:16">
      <c r="A47" s="46" t="s">
        <v>2</v>
      </c>
      <c r="B47" s="30">
        <v>0</v>
      </c>
      <c r="C47" s="58">
        <v>0</v>
      </c>
      <c r="D47" s="12">
        <v>0</v>
      </c>
      <c r="E47" s="12">
        <v>2</v>
      </c>
      <c r="F47" s="12">
        <v>2</v>
      </c>
      <c r="G47" s="11" t="s">
        <v>8</v>
      </c>
      <c r="H47" s="11" t="s">
        <v>8</v>
      </c>
      <c r="I47" s="11" t="s">
        <v>8</v>
      </c>
    </row>
    <row r="48" spans="1:16">
      <c r="A48" s="48" t="s">
        <v>10</v>
      </c>
      <c r="B48" s="31">
        <v>0</v>
      </c>
      <c r="C48" s="60">
        <v>0</v>
      </c>
      <c r="D48" s="13">
        <v>2</v>
      </c>
      <c r="E48" s="13">
        <v>1</v>
      </c>
      <c r="F48" s="13">
        <v>4</v>
      </c>
      <c r="G48" s="11" t="s">
        <v>8</v>
      </c>
      <c r="H48" s="11" t="s">
        <v>8</v>
      </c>
      <c r="I48" s="11" t="s">
        <v>8</v>
      </c>
    </row>
    <row r="49" spans="1:16">
      <c r="A49" s="46" t="s">
        <v>11</v>
      </c>
      <c r="B49" s="30">
        <v>2</v>
      </c>
      <c r="C49" s="58">
        <v>1</v>
      </c>
      <c r="D49" s="12">
        <v>2</v>
      </c>
      <c r="E49" s="12">
        <v>1</v>
      </c>
      <c r="F49" s="12">
        <v>0</v>
      </c>
      <c r="G49" s="11" t="s">
        <v>8</v>
      </c>
      <c r="H49" s="11" t="s">
        <v>8</v>
      </c>
      <c r="I49" s="11" t="s">
        <v>8</v>
      </c>
    </row>
    <row r="50" spans="1:16">
      <c r="A50" s="49" t="s">
        <v>12</v>
      </c>
      <c r="B50" s="32">
        <f t="shared" ref="B50" si="2">B44+B46+B48+B49</f>
        <v>3</v>
      </c>
      <c r="C50" s="61">
        <v>2</v>
      </c>
      <c r="D50" s="3">
        <f t="shared" ref="D50:F50" si="3">D44+D46+D48+D49</f>
        <v>5</v>
      </c>
      <c r="E50" s="3">
        <f t="shared" si="3"/>
        <v>8</v>
      </c>
      <c r="F50" s="3">
        <f t="shared" si="3"/>
        <v>7</v>
      </c>
      <c r="G50" s="4" t="s">
        <v>8</v>
      </c>
      <c r="H50" s="4" t="s">
        <v>8</v>
      </c>
      <c r="I50" s="4" t="s">
        <v>8</v>
      </c>
    </row>
    <row r="51" spans="1:16" s="10" customFormat="1">
      <c r="A51" s="51"/>
      <c r="B51" s="51"/>
      <c r="C51" s="51"/>
    </row>
    <row r="52" spans="1:16" s="10" customFormat="1">
      <c r="A52" s="51"/>
      <c r="B52" s="51"/>
      <c r="C52" s="51"/>
    </row>
    <row r="53" spans="1:16" s="10" customFormat="1">
      <c r="A53" s="51"/>
      <c r="B53" s="51"/>
      <c r="C53" s="51"/>
    </row>
    <row r="54" spans="1:16" s="10" customFormat="1">
      <c r="A54" s="51"/>
      <c r="B54" s="51"/>
      <c r="C54" s="51"/>
    </row>
    <row r="55" spans="1:16" ht="20.25">
      <c r="A55" s="42" t="s">
        <v>37</v>
      </c>
    </row>
    <row r="56" spans="1:16" ht="8.25" customHeight="1">
      <c r="A56" s="42"/>
    </row>
    <row r="57" spans="1:16" ht="18">
      <c r="A57" s="43" t="s">
        <v>14</v>
      </c>
      <c r="B57" s="38">
        <f>B$7</f>
        <v>2021</v>
      </c>
      <c r="C57" s="56">
        <f>C$7</f>
        <v>2020</v>
      </c>
      <c r="D57" s="7">
        <v>2019</v>
      </c>
      <c r="E57" s="7">
        <v>2018</v>
      </c>
      <c r="F57" s="7">
        <v>2017</v>
      </c>
      <c r="G57" s="7">
        <v>2016</v>
      </c>
      <c r="H57" s="7">
        <v>2015</v>
      </c>
      <c r="I57" s="7">
        <v>2014</v>
      </c>
      <c r="J57" s="1"/>
      <c r="K57" s="6"/>
      <c r="L57" s="6"/>
      <c r="M57" s="6"/>
      <c r="N57" s="6"/>
      <c r="O57" s="6"/>
      <c r="P57" s="6"/>
    </row>
    <row r="58" spans="1:16">
      <c r="A58" s="44" t="s">
        <v>48</v>
      </c>
      <c r="B58" s="39"/>
      <c r="C58" s="51"/>
      <c r="D58" s="10"/>
      <c r="E58" s="10"/>
      <c r="F58" s="10"/>
      <c r="G58" s="10"/>
      <c r="H58" s="10"/>
      <c r="I58" s="10"/>
    </row>
    <row r="59" spans="1:16">
      <c r="A59" s="44"/>
      <c r="B59" s="39"/>
      <c r="C59" s="51"/>
      <c r="D59" s="10"/>
      <c r="E59" s="10"/>
      <c r="F59" s="10"/>
      <c r="G59" s="10"/>
      <c r="H59" s="10"/>
      <c r="I59" s="10"/>
    </row>
    <row r="60" spans="1:16">
      <c r="A60" s="45" t="s">
        <v>15</v>
      </c>
      <c r="B60" s="25">
        <v>157</v>
      </c>
      <c r="C60" s="62">
        <v>148</v>
      </c>
      <c r="D60" s="17">
        <v>136</v>
      </c>
      <c r="E60" s="17">
        <v>136</v>
      </c>
      <c r="F60" s="17">
        <v>137</v>
      </c>
      <c r="G60" s="17">
        <v>136</v>
      </c>
      <c r="H60" s="11" t="s">
        <v>8</v>
      </c>
      <c r="I60" s="11" t="s">
        <v>8</v>
      </c>
    </row>
    <row r="61" spans="1:16">
      <c r="A61" s="46" t="s">
        <v>16</v>
      </c>
      <c r="B61" s="26">
        <v>1550</v>
      </c>
      <c r="C61" s="63">
        <v>1484</v>
      </c>
      <c r="D61" s="18">
        <v>1461</v>
      </c>
      <c r="E61" s="18">
        <v>1454</v>
      </c>
      <c r="F61" s="18">
        <v>1383</v>
      </c>
      <c r="G61" s="18">
        <v>1296</v>
      </c>
      <c r="H61" s="11" t="s">
        <v>8</v>
      </c>
      <c r="I61" s="11" t="s">
        <v>8</v>
      </c>
    </row>
    <row r="62" spans="1:16">
      <c r="A62" s="46" t="s">
        <v>17</v>
      </c>
      <c r="B62" s="26">
        <v>48</v>
      </c>
      <c r="C62" s="63">
        <v>48</v>
      </c>
      <c r="D62" s="18">
        <v>46</v>
      </c>
      <c r="E62" s="18">
        <v>50</v>
      </c>
      <c r="F62" s="18">
        <v>44</v>
      </c>
      <c r="G62" s="18">
        <v>42</v>
      </c>
      <c r="H62" s="11" t="s">
        <v>8</v>
      </c>
      <c r="I62" s="11" t="s">
        <v>8</v>
      </c>
    </row>
    <row r="63" spans="1:16">
      <c r="A63" s="46" t="s">
        <v>18</v>
      </c>
      <c r="B63" s="26">
        <v>73</v>
      </c>
      <c r="C63" s="63">
        <v>72</v>
      </c>
      <c r="D63" s="18">
        <v>67</v>
      </c>
      <c r="E63" s="18">
        <v>66</v>
      </c>
      <c r="F63" s="18">
        <v>60</v>
      </c>
      <c r="G63" s="18">
        <v>59</v>
      </c>
      <c r="H63" s="11" t="s">
        <v>8</v>
      </c>
      <c r="I63" s="11" t="s">
        <v>8</v>
      </c>
    </row>
    <row r="64" spans="1:16">
      <c r="A64" s="48" t="s">
        <v>19</v>
      </c>
      <c r="B64" s="27">
        <v>22</v>
      </c>
      <c r="C64" s="64">
        <v>19</v>
      </c>
      <c r="D64" s="19">
        <v>22</v>
      </c>
      <c r="E64" s="19">
        <v>19</v>
      </c>
      <c r="F64" s="19">
        <v>18</v>
      </c>
      <c r="G64" s="19">
        <v>18</v>
      </c>
      <c r="H64" s="11" t="s">
        <v>8</v>
      </c>
      <c r="I64" s="11" t="s">
        <v>8</v>
      </c>
    </row>
    <row r="65" spans="1:16">
      <c r="A65" s="49" t="s">
        <v>4</v>
      </c>
      <c r="B65" s="28">
        <f>SUM(B60:B64)</f>
        <v>1850</v>
      </c>
      <c r="C65" s="65">
        <f>SUM(C60:C64)</f>
        <v>1771</v>
      </c>
      <c r="D65" s="20">
        <f>SUM(D60:D64)</f>
        <v>1732</v>
      </c>
      <c r="E65" s="20">
        <f t="shared" ref="E65:G65" si="4">SUM(E60:E64)</f>
        <v>1725</v>
      </c>
      <c r="F65" s="20">
        <f t="shared" si="4"/>
        <v>1642</v>
      </c>
      <c r="G65" s="20">
        <f t="shared" si="4"/>
        <v>1551</v>
      </c>
      <c r="H65" s="4" t="s">
        <v>8</v>
      </c>
      <c r="I65" s="4" t="s">
        <v>8</v>
      </c>
    </row>
    <row r="66" spans="1:16" s="10" customFormat="1">
      <c r="A66" s="51"/>
      <c r="B66" s="51"/>
      <c r="C66" s="51"/>
    </row>
    <row r="67" spans="1:16" ht="18">
      <c r="A67" s="43" t="s">
        <v>20</v>
      </c>
      <c r="B67" s="38">
        <f>B$7</f>
        <v>2021</v>
      </c>
      <c r="C67" s="56">
        <f>C$7</f>
        <v>2020</v>
      </c>
      <c r="D67" s="7">
        <v>2019</v>
      </c>
      <c r="E67" s="7">
        <v>2018</v>
      </c>
      <c r="F67" s="7">
        <v>2017</v>
      </c>
      <c r="G67" s="7">
        <v>2016</v>
      </c>
      <c r="H67" s="7">
        <v>2015</v>
      </c>
      <c r="I67" s="7">
        <v>2014</v>
      </c>
      <c r="J67" s="1"/>
      <c r="K67" s="6"/>
      <c r="L67" s="6"/>
      <c r="M67" s="6"/>
      <c r="N67" s="6"/>
      <c r="O67" s="6"/>
      <c r="P67" s="6"/>
    </row>
    <row r="68" spans="1:16">
      <c r="A68" s="44" t="s">
        <v>46</v>
      </c>
      <c r="B68" s="39"/>
      <c r="C68" s="51"/>
      <c r="D68" s="10"/>
      <c r="E68" s="10"/>
      <c r="F68" s="10"/>
      <c r="G68" s="10"/>
      <c r="H68" s="10"/>
      <c r="I68" s="10"/>
    </row>
    <row r="69" spans="1:16">
      <c r="A69" s="44"/>
      <c r="B69" s="39"/>
      <c r="C69" s="51"/>
      <c r="D69" s="10"/>
      <c r="E69" s="10"/>
      <c r="F69" s="10"/>
      <c r="G69" s="10"/>
      <c r="H69" s="10"/>
      <c r="I69" s="10"/>
    </row>
    <row r="70" spans="1:16">
      <c r="A70" s="45" t="s">
        <v>15</v>
      </c>
      <c r="B70" s="29">
        <v>13</v>
      </c>
      <c r="C70" s="57">
        <v>18</v>
      </c>
      <c r="D70" s="11">
        <v>12</v>
      </c>
      <c r="E70" s="11">
        <v>7</v>
      </c>
      <c r="F70" s="11">
        <v>6</v>
      </c>
      <c r="G70" s="11" t="s">
        <v>8</v>
      </c>
      <c r="H70" s="11" t="s">
        <v>8</v>
      </c>
      <c r="I70" s="11" t="s">
        <v>8</v>
      </c>
    </row>
    <row r="71" spans="1:16">
      <c r="A71" s="46" t="s">
        <v>16</v>
      </c>
      <c r="B71" s="30">
        <v>121</v>
      </c>
      <c r="C71" s="58">
        <v>109</v>
      </c>
      <c r="D71" s="12">
        <v>77</v>
      </c>
      <c r="E71" s="12">
        <v>136</v>
      </c>
      <c r="F71" s="12">
        <v>152</v>
      </c>
      <c r="G71" s="11" t="s">
        <v>8</v>
      </c>
      <c r="H71" s="11" t="s">
        <v>8</v>
      </c>
      <c r="I71" s="11" t="s">
        <v>8</v>
      </c>
    </row>
    <row r="72" spans="1:16">
      <c r="A72" s="46" t="s">
        <v>17</v>
      </c>
      <c r="B72" s="30">
        <v>5</v>
      </c>
      <c r="C72" s="58">
        <v>8</v>
      </c>
      <c r="D72" s="12">
        <v>2</v>
      </c>
      <c r="E72" s="12">
        <v>8</v>
      </c>
      <c r="F72" s="12">
        <v>6</v>
      </c>
      <c r="G72" s="11" t="s">
        <v>8</v>
      </c>
      <c r="H72" s="11" t="s">
        <v>8</v>
      </c>
      <c r="I72" s="11" t="s">
        <v>8</v>
      </c>
    </row>
    <row r="73" spans="1:16">
      <c r="A73" s="46" t="s">
        <v>18</v>
      </c>
      <c r="B73" s="30">
        <v>5</v>
      </c>
      <c r="C73" s="58">
        <v>9</v>
      </c>
      <c r="D73" s="12">
        <v>3</v>
      </c>
      <c r="E73" s="12">
        <v>9</v>
      </c>
      <c r="F73" s="12">
        <v>2</v>
      </c>
      <c r="G73" s="11" t="s">
        <v>8</v>
      </c>
      <c r="H73" s="11" t="s">
        <v>8</v>
      </c>
      <c r="I73" s="11" t="s">
        <v>8</v>
      </c>
    </row>
    <row r="74" spans="1:16">
      <c r="A74" s="48" t="s">
        <v>19</v>
      </c>
      <c r="B74" s="31">
        <v>2</v>
      </c>
      <c r="C74" s="66">
        <v>1</v>
      </c>
      <c r="D74" s="15">
        <v>4</v>
      </c>
      <c r="E74" s="15">
        <v>2</v>
      </c>
      <c r="F74" s="13">
        <v>1</v>
      </c>
      <c r="G74" s="11" t="s">
        <v>8</v>
      </c>
      <c r="H74" s="11" t="s">
        <v>8</v>
      </c>
      <c r="I74" s="11" t="s">
        <v>8</v>
      </c>
    </row>
    <row r="75" spans="1:16">
      <c r="A75" s="49" t="s">
        <v>4</v>
      </c>
      <c r="B75" s="32">
        <f>SUM(B70:B74)</f>
        <v>146</v>
      </c>
      <c r="C75" s="61">
        <f>SUM(C70:C74)</f>
        <v>145</v>
      </c>
      <c r="D75" s="3">
        <f>SUM(D70:D74)</f>
        <v>98</v>
      </c>
      <c r="E75" s="3">
        <f>SUM(E70:E74)</f>
        <v>162</v>
      </c>
      <c r="F75" s="3">
        <f t="shared" ref="F75" si="5">SUM(F70:F74)</f>
        <v>167</v>
      </c>
      <c r="G75" s="4" t="s">
        <v>8</v>
      </c>
      <c r="H75" s="4" t="s">
        <v>8</v>
      </c>
      <c r="I75" s="4" t="s">
        <v>8</v>
      </c>
    </row>
    <row r="76" spans="1:16" s="10" customFormat="1">
      <c r="A76" s="51"/>
      <c r="B76" s="51"/>
      <c r="C76" s="51"/>
    </row>
    <row r="77" spans="1:16" ht="18">
      <c r="A77" s="43" t="s">
        <v>21</v>
      </c>
      <c r="B77" s="56">
        <f>B$7</f>
        <v>2021</v>
      </c>
      <c r="C77" s="56">
        <f>C$7</f>
        <v>2020</v>
      </c>
      <c r="D77" s="7">
        <v>2019</v>
      </c>
      <c r="E77" s="7">
        <v>2018</v>
      </c>
      <c r="F77" s="7">
        <v>2017</v>
      </c>
      <c r="G77" s="7">
        <v>2016</v>
      </c>
      <c r="H77" s="7">
        <v>2015</v>
      </c>
      <c r="I77" s="7">
        <v>2014</v>
      </c>
      <c r="J77" s="1"/>
      <c r="K77" s="6"/>
      <c r="L77" s="6"/>
      <c r="M77" s="6"/>
      <c r="N77" s="6"/>
      <c r="O77" s="6"/>
      <c r="P77" s="6"/>
    </row>
    <row r="78" spans="1:16">
      <c r="A78" s="44" t="s">
        <v>46</v>
      </c>
      <c r="B78" s="39"/>
      <c r="C78" s="51"/>
      <c r="D78" s="10"/>
      <c r="E78" s="10"/>
      <c r="F78" s="10"/>
      <c r="G78" s="10"/>
      <c r="H78" s="10"/>
      <c r="I78" s="10"/>
    </row>
    <row r="79" spans="1:16">
      <c r="A79" s="44"/>
      <c r="B79" s="39"/>
      <c r="C79" s="51"/>
      <c r="D79" s="10"/>
      <c r="E79" s="10"/>
      <c r="F79" s="10"/>
      <c r="G79" s="10"/>
      <c r="H79" s="10"/>
      <c r="I79" s="10"/>
    </row>
    <row r="80" spans="1:16">
      <c r="A80" s="45" t="s">
        <v>15</v>
      </c>
      <c r="B80" s="29">
        <v>4</v>
      </c>
      <c r="C80" s="57">
        <v>6</v>
      </c>
      <c r="D80" s="11">
        <v>12</v>
      </c>
      <c r="E80" s="11">
        <v>8</v>
      </c>
      <c r="F80" s="11">
        <v>5</v>
      </c>
      <c r="G80" s="11">
        <v>0</v>
      </c>
      <c r="H80" s="11">
        <v>0</v>
      </c>
      <c r="I80" s="11">
        <v>0</v>
      </c>
    </row>
    <row r="81" spans="1:9">
      <c r="A81" s="46" t="s">
        <v>16</v>
      </c>
      <c r="B81" s="30">
        <v>50</v>
      </c>
      <c r="C81" s="58">
        <v>86</v>
      </c>
      <c r="D81" s="12">
        <v>70</v>
      </c>
      <c r="E81" s="12">
        <v>65</v>
      </c>
      <c r="F81" s="12">
        <v>65</v>
      </c>
      <c r="G81" s="12"/>
      <c r="H81" s="12"/>
      <c r="I81" s="12"/>
    </row>
    <row r="82" spans="1:9">
      <c r="A82" s="46" t="s">
        <v>17</v>
      </c>
      <c r="B82" s="30">
        <v>4</v>
      </c>
      <c r="C82" s="58">
        <v>6</v>
      </c>
      <c r="D82" s="12">
        <v>6</v>
      </c>
      <c r="E82" s="12">
        <v>2</v>
      </c>
      <c r="F82" s="12">
        <v>4</v>
      </c>
      <c r="G82" s="12"/>
      <c r="H82" s="12"/>
      <c r="I82" s="12"/>
    </row>
    <row r="83" spans="1:9">
      <c r="A83" s="46" t="s">
        <v>18</v>
      </c>
      <c r="B83" s="30">
        <v>4</v>
      </c>
      <c r="C83" s="58">
        <v>4</v>
      </c>
      <c r="D83" s="12">
        <v>2</v>
      </c>
      <c r="E83" s="12">
        <v>3</v>
      </c>
      <c r="F83" s="12">
        <v>1</v>
      </c>
      <c r="G83" s="12"/>
      <c r="H83" s="12"/>
      <c r="I83" s="12"/>
    </row>
    <row r="84" spans="1:9">
      <c r="A84" s="48" t="s">
        <v>19</v>
      </c>
      <c r="B84" s="31">
        <v>1</v>
      </c>
      <c r="C84" s="60">
        <v>4</v>
      </c>
      <c r="D84" s="13">
        <v>1</v>
      </c>
      <c r="E84" s="13">
        <v>1</v>
      </c>
      <c r="F84" s="13">
        <v>1</v>
      </c>
      <c r="G84" s="13"/>
      <c r="H84" s="13"/>
      <c r="I84" s="13"/>
    </row>
    <row r="85" spans="1:9">
      <c r="A85" s="49" t="s">
        <v>4</v>
      </c>
      <c r="B85" s="32">
        <f>SUM(B80:B84)</f>
        <v>63</v>
      </c>
      <c r="C85" s="61">
        <f>SUM(C80:C84)</f>
        <v>106</v>
      </c>
      <c r="D85" s="3">
        <f>SUM(D80:D84)</f>
        <v>91</v>
      </c>
      <c r="E85" s="3">
        <f t="shared" ref="E85" si="6">SUM(E80:E84)</f>
        <v>79</v>
      </c>
      <c r="F85" s="3">
        <f t="shared" ref="F85" si="7">SUM(F80:F84)</f>
        <v>76</v>
      </c>
      <c r="G85" s="3">
        <f t="shared" ref="G85" si="8">SUM(G80:G84)</f>
        <v>0</v>
      </c>
      <c r="H85" s="3">
        <f t="shared" ref="H85" si="9">SUM(H80:H84)</f>
        <v>0</v>
      </c>
      <c r="I85" s="3">
        <f t="shared" ref="I85" si="10">SUM(I80:I84)</f>
        <v>0</v>
      </c>
    </row>
    <row r="86" spans="1:9" s="51" customFormat="1"/>
    <row r="87" spans="1:9" s="51" customFormat="1" ht="18">
      <c r="A87" s="75" t="s">
        <v>49</v>
      </c>
      <c r="B87" s="77">
        <f>B$7</f>
        <v>2021</v>
      </c>
      <c r="C87" s="78">
        <f>C$7</f>
        <v>2020</v>
      </c>
      <c r="D87" s="78">
        <f>D$7</f>
        <v>2019</v>
      </c>
      <c r="E87" s="78">
        <f t="shared" ref="E87:I87" si="11">E$7</f>
        <v>2018</v>
      </c>
      <c r="F87" s="78">
        <f t="shared" si="11"/>
        <v>2017</v>
      </c>
      <c r="G87" s="78">
        <f t="shared" si="11"/>
        <v>2016</v>
      </c>
      <c r="H87" s="78">
        <f t="shared" si="11"/>
        <v>2015</v>
      </c>
      <c r="I87" s="78">
        <f t="shared" si="11"/>
        <v>2014</v>
      </c>
    </row>
    <row r="88" spans="1:9" s="53" customFormat="1" ht="25.5">
      <c r="A88" s="76" t="s">
        <v>52</v>
      </c>
      <c r="B88" s="79" t="s">
        <v>50</v>
      </c>
      <c r="C88" s="80" t="s">
        <v>51</v>
      </c>
      <c r="D88" s="80" t="s">
        <v>51</v>
      </c>
      <c r="E88" s="80" t="s">
        <v>51</v>
      </c>
      <c r="F88" s="80" t="s">
        <v>51</v>
      </c>
      <c r="G88" s="80" t="s">
        <v>51</v>
      </c>
      <c r="H88" s="80" t="s">
        <v>51</v>
      </c>
      <c r="I88" s="80" t="s">
        <v>51</v>
      </c>
    </row>
    <row r="89" spans="1:9" s="53" customFormat="1">
      <c r="A89" s="68"/>
      <c r="B89" s="39"/>
      <c r="C89" s="69"/>
      <c r="D89" s="8"/>
      <c r="E89" s="8"/>
      <c r="F89" s="8"/>
      <c r="G89" s="8"/>
      <c r="H89" s="8"/>
      <c r="I89" s="8"/>
    </row>
    <row r="90" spans="1:9" s="51" customFormat="1">
      <c r="A90" s="81" t="s">
        <v>15</v>
      </c>
      <c r="B90" s="70">
        <v>49291.339</v>
      </c>
      <c r="C90" s="71">
        <v>46899.635999999999</v>
      </c>
      <c r="D90" s="71">
        <v>42696.91</v>
      </c>
      <c r="E90" s="71">
        <v>38948.404999999999</v>
      </c>
      <c r="F90" s="71">
        <v>44622.571000000004</v>
      </c>
      <c r="G90" s="71">
        <v>42103.338000000003</v>
      </c>
      <c r="H90" s="71">
        <v>41424.150999999998</v>
      </c>
      <c r="I90" s="71">
        <v>45309.016000000003</v>
      </c>
    </row>
    <row r="91" spans="1:9" s="53" customFormat="1">
      <c r="A91" s="82" t="s">
        <v>16</v>
      </c>
      <c r="B91" s="70">
        <v>1070145.3999999999</v>
      </c>
      <c r="C91" s="71">
        <v>988158.10800000001</v>
      </c>
      <c r="D91" s="71">
        <v>928190.52599999995</v>
      </c>
      <c r="E91" s="71">
        <v>762841.09600000002</v>
      </c>
      <c r="F91" s="71">
        <v>785876.65399999998</v>
      </c>
      <c r="G91" s="71">
        <v>698595.29500000004</v>
      </c>
      <c r="H91" s="71">
        <v>650958.61399999994</v>
      </c>
      <c r="I91" s="71">
        <v>595283.00399999996</v>
      </c>
    </row>
    <row r="92" spans="1:9" s="53" customFormat="1">
      <c r="A92" s="82" t="s">
        <v>17</v>
      </c>
      <c r="B92" s="70">
        <v>9725.9920000000002</v>
      </c>
      <c r="C92" s="71">
        <v>9108.4959999999992</v>
      </c>
      <c r="D92" s="71">
        <v>9324.4429999999993</v>
      </c>
      <c r="E92" s="71">
        <v>7425.0219999999999</v>
      </c>
      <c r="F92" s="71">
        <v>6999.7860000000001</v>
      </c>
      <c r="G92" s="71">
        <v>5194.9750000000004</v>
      </c>
      <c r="H92" s="71">
        <v>4629.3280000000004</v>
      </c>
      <c r="I92" s="71">
        <v>4906.018</v>
      </c>
    </row>
    <row r="93" spans="1:9" s="53" customFormat="1">
      <c r="A93" s="82" t="s">
        <v>18</v>
      </c>
      <c r="B93" s="70">
        <v>59139.608</v>
      </c>
      <c r="C93" s="71">
        <v>55342.936000000002</v>
      </c>
      <c r="D93" s="71">
        <v>50459.65</v>
      </c>
      <c r="E93" s="71">
        <v>46928.186999999998</v>
      </c>
      <c r="F93" s="71">
        <v>42481.356</v>
      </c>
      <c r="G93" s="71">
        <v>39118.052000000003</v>
      </c>
      <c r="H93" s="71">
        <v>36441.125999999997</v>
      </c>
      <c r="I93" s="71">
        <v>33631.497000000003</v>
      </c>
    </row>
    <row r="94" spans="1:9" s="74" customFormat="1">
      <c r="A94" s="83" t="s">
        <v>4</v>
      </c>
      <c r="B94" s="72">
        <f t="shared" ref="B94" si="12">SUM(B89:B93)</f>
        <v>1188302.3389999999</v>
      </c>
      <c r="C94" s="73">
        <f t="shared" ref="C94:I94" si="13">SUM(C89:C93)</f>
        <v>1099509.176</v>
      </c>
      <c r="D94" s="73">
        <f t="shared" si="13"/>
        <v>1030671.529</v>
      </c>
      <c r="E94" s="73">
        <f t="shared" si="13"/>
        <v>856142.71000000008</v>
      </c>
      <c r="F94" s="73">
        <f t="shared" si="13"/>
        <v>879980.36699999997</v>
      </c>
      <c r="G94" s="73">
        <f t="shared" si="13"/>
        <v>785011.66</v>
      </c>
      <c r="H94" s="73">
        <f t="shared" si="13"/>
        <v>733453.21899999992</v>
      </c>
      <c r="I94" s="73">
        <f t="shared" si="13"/>
        <v>679129.53500000003</v>
      </c>
    </row>
    <row r="95" spans="1:9" s="51" customFormat="1">
      <c r="A95" s="82" t="s">
        <v>53</v>
      </c>
      <c r="B95" s="70">
        <v>746857.57299999997</v>
      </c>
      <c r="C95" s="71">
        <v>700391.74199999997</v>
      </c>
      <c r="D95" s="71">
        <v>663902.49800000002</v>
      </c>
      <c r="E95" s="71">
        <v>543832.75</v>
      </c>
      <c r="F95" s="71">
        <v>565313.48800000001</v>
      </c>
      <c r="G95" s="71">
        <v>521184.609</v>
      </c>
      <c r="H95" s="71">
        <v>539657.53700000001</v>
      </c>
      <c r="I95" s="71">
        <v>500484.66100000002</v>
      </c>
    </row>
    <row r="96" spans="1:9" s="10" customFormat="1">
      <c r="A96" s="51"/>
      <c r="B96" s="51"/>
      <c r="C96" s="51"/>
    </row>
    <row r="97" spans="1:16" s="10" customFormat="1">
      <c r="A97" s="51"/>
      <c r="B97" s="51"/>
      <c r="C97" s="51"/>
    </row>
    <row r="98" spans="1:16" s="10" customFormat="1">
      <c r="A98" s="51"/>
      <c r="B98" s="51"/>
      <c r="C98" s="51"/>
    </row>
    <row r="99" spans="1:16" ht="18">
      <c r="A99" s="43" t="s">
        <v>22</v>
      </c>
      <c r="B99" s="38">
        <f>B$7</f>
        <v>2021</v>
      </c>
      <c r="C99" s="56">
        <f>C$7</f>
        <v>2020</v>
      </c>
      <c r="D99" s="7">
        <v>2019</v>
      </c>
      <c r="E99" s="7">
        <v>2018</v>
      </c>
      <c r="F99" s="7">
        <v>2017</v>
      </c>
      <c r="G99" s="7">
        <v>2016</v>
      </c>
      <c r="H99" s="7">
        <v>2015</v>
      </c>
      <c r="I99" s="7">
        <v>2014</v>
      </c>
      <c r="J99" s="1"/>
      <c r="K99" s="6"/>
      <c r="L99" s="6"/>
      <c r="M99" s="6"/>
      <c r="N99" s="6"/>
      <c r="O99" s="6"/>
      <c r="P99" s="6"/>
    </row>
    <row r="100" spans="1:16">
      <c r="A100" s="44" t="s">
        <v>48</v>
      </c>
      <c r="B100" s="39"/>
      <c r="C100" s="51"/>
      <c r="D100" s="10"/>
      <c r="E100" s="10"/>
      <c r="F100" s="10"/>
      <c r="G100" s="10"/>
      <c r="H100" s="10"/>
      <c r="I100" s="10"/>
    </row>
    <row r="101" spans="1:16">
      <c r="A101" s="44"/>
      <c r="B101" s="39"/>
      <c r="C101" s="51"/>
      <c r="D101" s="21"/>
      <c r="E101" s="21"/>
      <c r="F101" s="21"/>
      <c r="G101" s="21"/>
      <c r="H101" s="10"/>
      <c r="I101" s="10"/>
    </row>
    <row r="102" spans="1:16">
      <c r="A102" s="45" t="s">
        <v>47</v>
      </c>
      <c r="B102" s="29">
        <v>8325</v>
      </c>
      <c r="C102" s="62">
        <v>8085</v>
      </c>
      <c r="D102" s="17">
        <v>8121</v>
      </c>
      <c r="E102" s="17">
        <v>8041</v>
      </c>
      <c r="F102" s="17">
        <v>7685</v>
      </c>
      <c r="G102" s="17">
        <v>7314</v>
      </c>
      <c r="H102" s="11">
        <v>0</v>
      </c>
      <c r="I102" s="11">
        <v>0</v>
      </c>
    </row>
    <row r="103" spans="1:16">
      <c r="A103" s="46" t="s">
        <v>23</v>
      </c>
      <c r="B103" s="30">
        <v>35</v>
      </c>
      <c r="C103" s="63">
        <v>40</v>
      </c>
      <c r="D103" s="18">
        <v>49</v>
      </c>
      <c r="E103" s="18">
        <v>53</v>
      </c>
      <c r="F103" s="18">
        <v>76</v>
      </c>
      <c r="G103" s="18">
        <v>87</v>
      </c>
      <c r="H103" s="12" t="s">
        <v>8</v>
      </c>
      <c r="I103" s="12" t="s">
        <v>8</v>
      </c>
    </row>
    <row r="104" spans="1:16">
      <c r="A104" s="49" t="s">
        <v>4</v>
      </c>
      <c r="B104" s="28">
        <f t="shared" ref="B104" si="14">SUM(B102:B103)</f>
        <v>8360</v>
      </c>
      <c r="C104" s="65">
        <f t="shared" ref="C104" si="15">SUM(C102:C103)</f>
        <v>8125</v>
      </c>
      <c r="D104" s="20">
        <f t="shared" ref="D104:I104" si="16">SUM(D102:D103)</f>
        <v>8170</v>
      </c>
      <c r="E104" s="20">
        <f t="shared" si="16"/>
        <v>8094</v>
      </c>
      <c r="F104" s="20">
        <f t="shared" si="16"/>
        <v>7761</v>
      </c>
      <c r="G104" s="20">
        <f t="shared" si="16"/>
        <v>7401</v>
      </c>
      <c r="H104" s="3">
        <f t="shared" si="16"/>
        <v>0</v>
      </c>
      <c r="I104" s="3">
        <f t="shared" si="16"/>
        <v>0</v>
      </c>
    </row>
    <row r="105" spans="1:16" s="10" customFormat="1">
      <c r="A105" s="51"/>
      <c r="B105" s="51"/>
      <c r="C105" s="51"/>
    </row>
    <row r="106" spans="1:16" ht="18">
      <c r="A106" s="43" t="s">
        <v>24</v>
      </c>
      <c r="B106" s="38">
        <f>B$7</f>
        <v>2021</v>
      </c>
      <c r="C106" s="56">
        <f>C$7</f>
        <v>2020</v>
      </c>
      <c r="D106" s="7">
        <v>2019</v>
      </c>
      <c r="E106" s="7">
        <v>2018</v>
      </c>
      <c r="F106" s="7">
        <v>2017</v>
      </c>
      <c r="G106" s="7">
        <v>2016</v>
      </c>
      <c r="H106" s="7">
        <v>2015</v>
      </c>
      <c r="I106" s="7">
        <v>2014</v>
      </c>
      <c r="J106" s="1"/>
      <c r="K106" s="6"/>
      <c r="L106" s="6"/>
      <c r="M106" s="6"/>
      <c r="N106" s="6"/>
      <c r="O106" s="6"/>
      <c r="P106" s="6"/>
    </row>
    <row r="107" spans="1:16">
      <c r="A107" s="44" t="s">
        <v>46</v>
      </c>
      <c r="B107" s="39"/>
      <c r="C107" s="51"/>
      <c r="D107" s="10"/>
      <c r="E107" s="10"/>
      <c r="F107" s="10"/>
      <c r="G107" s="10"/>
      <c r="H107" s="10"/>
      <c r="I107" s="10"/>
    </row>
    <row r="108" spans="1:16">
      <c r="A108" s="44"/>
      <c r="B108" s="39"/>
      <c r="C108" s="51"/>
      <c r="D108" s="10"/>
      <c r="E108" s="10"/>
      <c r="F108" s="10"/>
      <c r="G108" s="10"/>
      <c r="H108" s="10"/>
      <c r="I108" s="10"/>
    </row>
    <row r="109" spans="1:16">
      <c r="A109" s="45" t="s">
        <v>47</v>
      </c>
      <c r="B109" s="25">
        <v>824</v>
      </c>
      <c r="C109" s="62">
        <v>790</v>
      </c>
      <c r="D109" s="11">
        <v>850</v>
      </c>
      <c r="E109" s="11">
        <v>935</v>
      </c>
      <c r="F109" s="11">
        <v>873</v>
      </c>
      <c r="G109" s="11">
        <v>0</v>
      </c>
      <c r="H109" s="11">
        <v>0</v>
      </c>
      <c r="I109" s="11">
        <v>0</v>
      </c>
    </row>
    <row r="110" spans="1:16">
      <c r="A110" s="46" t="s">
        <v>23</v>
      </c>
      <c r="B110" s="26">
        <v>0</v>
      </c>
      <c r="C110" s="63">
        <v>0</v>
      </c>
      <c r="D110" s="12">
        <v>0</v>
      </c>
      <c r="E110" s="12">
        <v>0</v>
      </c>
      <c r="F110" s="12">
        <v>0</v>
      </c>
      <c r="G110" s="12" t="s">
        <v>8</v>
      </c>
      <c r="H110" s="12" t="s">
        <v>8</v>
      </c>
      <c r="I110" s="12" t="s">
        <v>8</v>
      </c>
    </row>
    <row r="111" spans="1:16">
      <c r="A111" s="52" t="s">
        <v>4</v>
      </c>
      <c r="B111" s="33">
        <f t="shared" ref="B111" si="17">SUM(B109:B110)</f>
        <v>824</v>
      </c>
      <c r="C111" s="67">
        <f t="shared" ref="C111" si="18">SUM(C109:C110)</f>
        <v>790</v>
      </c>
      <c r="D111" s="16">
        <f t="shared" ref="D111:I111" si="19">SUM(D109:D110)</f>
        <v>850</v>
      </c>
      <c r="E111" s="16">
        <f t="shared" si="19"/>
        <v>935</v>
      </c>
      <c r="F111" s="16">
        <f t="shared" si="19"/>
        <v>873</v>
      </c>
      <c r="G111" s="16">
        <f t="shared" si="19"/>
        <v>0</v>
      </c>
      <c r="H111" s="16">
        <f t="shared" si="19"/>
        <v>0</v>
      </c>
      <c r="I111" s="16">
        <f t="shared" si="19"/>
        <v>0</v>
      </c>
    </row>
    <row r="112" spans="1:16" s="10" customFormat="1">
      <c r="A112" s="51"/>
      <c r="B112" s="51"/>
      <c r="C112" s="51"/>
    </row>
    <row r="113" spans="1:16" ht="18">
      <c r="A113" s="43" t="s">
        <v>25</v>
      </c>
      <c r="B113" s="38">
        <f>B$7</f>
        <v>2021</v>
      </c>
      <c r="C113" s="56">
        <f>C$7</f>
        <v>2020</v>
      </c>
      <c r="D113" s="7">
        <v>2019</v>
      </c>
      <c r="E113" s="7">
        <v>2018</v>
      </c>
      <c r="F113" s="7">
        <v>2017</v>
      </c>
      <c r="G113" s="7">
        <v>2016</v>
      </c>
      <c r="H113" s="7">
        <v>2015</v>
      </c>
      <c r="I113" s="7">
        <v>2014</v>
      </c>
      <c r="J113" s="1"/>
      <c r="K113" s="6"/>
      <c r="L113" s="6"/>
      <c r="M113" s="6"/>
      <c r="N113" s="6"/>
      <c r="O113" s="6"/>
      <c r="P113" s="6"/>
    </row>
    <row r="114" spans="1:16">
      <c r="A114" s="44" t="s">
        <v>46</v>
      </c>
      <c r="B114" s="39"/>
      <c r="C114" s="51"/>
      <c r="D114" s="10"/>
      <c r="E114" s="10"/>
      <c r="F114" s="10"/>
      <c r="G114" s="10"/>
      <c r="H114" s="10"/>
      <c r="I114" s="10"/>
    </row>
    <row r="115" spans="1:16">
      <c r="A115" s="44"/>
      <c r="B115" s="39"/>
      <c r="C115" s="51"/>
      <c r="D115" s="10"/>
      <c r="E115" s="10"/>
      <c r="F115" s="10"/>
      <c r="G115" s="10"/>
      <c r="H115" s="10"/>
      <c r="I115" s="10"/>
    </row>
    <row r="116" spans="1:16">
      <c r="A116" s="45" t="s">
        <v>47</v>
      </c>
      <c r="B116" s="29">
        <v>585</v>
      </c>
      <c r="C116" s="57">
        <v>826</v>
      </c>
      <c r="D116" s="11">
        <v>770</v>
      </c>
      <c r="E116" s="11">
        <v>579</v>
      </c>
      <c r="F116" s="11">
        <v>502</v>
      </c>
      <c r="G116" s="11">
        <v>0</v>
      </c>
      <c r="H116" s="11">
        <v>0</v>
      </c>
      <c r="I116" s="11">
        <v>0</v>
      </c>
    </row>
    <row r="117" spans="1:16">
      <c r="A117" s="46" t="s">
        <v>23</v>
      </c>
      <c r="B117" s="30">
        <v>4</v>
      </c>
      <c r="C117" s="58">
        <v>9</v>
      </c>
      <c r="D117" s="12">
        <v>4</v>
      </c>
      <c r="E117" s="12">
        <v>23</v>
      </c>
      <c r="F117" s="12">
        <v>11</v>
      </c>
      <c r="G117" s="12" t="s">
        <v>8</v>
      </c>
      <c r="H117" s="12" t="s">
        <v>8</v>
      </c>
      <c r="I117" s="12" t="s">
        <v>8</v>
      </c>
    </row>
    <row r="118" spans="1:16">
      <c r="A118" s="49" t="s">
        <v>4</v>
      </c>
      <c r="B118" s="32">
        <f t="shared" ref="B118" si="20">SUM(B116:B117)</f>
        <v>589</v>
      </c>
      <c r="C118" s="61">
        <f t="shared" ref="C118" si="21">SUM(C116:C117)</f>
        <v>835</v>
      </c>
      <c r="D118" s="3">
        <f t="shared" ref="D118:I118" si="22">SUM(D116:D117)</f>
        <v>774</v>
      </c>
      <c r="E118" s="3">
        <f t="shared" si="22"/>
        <v>602</v>
      </c>
      <c r="F118" s="3">
        <f t="shared" si="22"/>
        <v>513</v>
      </c>
      <c r="G118" s="3">
        <f t="shared" si="22"/>
        <v>0</v>
      </c>
      <c r="H118" s="3">
        <f t="shared" si="22"/>
        <v>0</v>
      </c>
      <c r="I118" s="3">
        <f t="shared" si="22"/>
        <v>0</v>
      </c>
    </row>
    <row r="119" spans="1:16" s="10" customFormat="1">
      <c r="A119" s="51"/>
      <c r="B119" s="51"/>
      <c r="C119" s="51"/>
    </row>
    <row r="120" spans="1:16" s="10" customFormat="1">
      <c r="A120" s="51"/>
      <c r="B120" s="51"/>
      <c r="C120" s="51"/>
    </row>
    <row r="121" spans="1:16" s="10" customFormat="1">
      <c r="A121" s="51"/>
      <c r="B121" s="51"/>
      <c r="C121" s="51"/>
    </row>
    <row r="122" spans="1:16" ht="18">
      <c r="A122" s="43" t="s">
        <v>26</v>
      </c>
      <c r="B122" s="38">
        <f>B$7</f>
        <v>2021</v>
      </c>
      <c r="C122" s="56">
        <f>C$7</f>
        <v>2020</v>
      </c>
      <c r="D122" s="7">
        <v>2019</v>
      </c>
      <c r="E122" s="7">
        <v>2018</v>
      </c>
      <c r="F122" s="7">
        <v>2017</v>
      </c>
      <c r="G122" s="7">
        <v>2016</v>
      </c>
      <c r="H122" s="7">
        <v>2015</v>
      </c>
      <c r="I122" s="7">
        <v>2014</v>
      </c>
      <c r="J122" s="1"/>
      <c r="K122" s="6"/>
      <c r="L122" s="6"/>
      <c r="M122" s="6"/>
      <c r="N122" s="6"/>
      <c r="O122" s="6"/>
      <c r="P122" s="6"/>
    </row>
    <row r="123" spans="1:16">
      <c r="A123" s="44" t="s">
        <v>54</v>
      </c>
      <c r="B123" s="39"/>
      <c r="C123" s="51"/>
      <c r="D123" s="10"/>
      <c r="E123" s="10"/>
      <c r="F123" s="10"/>
      <c r="G123" s="10"/>
      <c r="H123" s="10"/>
      <c r="I123" s="10"/>
    </row>
    <row r="124" spans="1:16">
      <c r="A124" s="44"/>
      <c r="B124" s="39"/>
      <c r="C124" s="51"/>
      <c r="D124" s="10"/>
      <c r="E124" s="10"/>
      <c r="F124" s="10"/>
      <c r="G124" s="10"/>
      <c r="H124" s="10"/>
      <c r="I124" s="10"/>
    </row>
    <row r="125" spans="1:16">
      <c r="A125" s="45" t="s">
        <v>27</v>
      </c>
      <c r="B125" s="29">
        <v>52</v>
      </c>
      <c r="C125" s="57">
        <v>50</v>
      </c>
      <c r="D125" s="11">
        <v>50</v>
      </c>
      <c r="E125" s="11">
        <v>48</v>
      </c>
      <c r="F125" s="11">
        <v>45</v>
      </c>
      <c r="G125" s="11">
        <v>44</v>
      </c>
      <c r="H125" s="11" t="s">
        <v>28</v>
      </c>
      <c r="I125" s="11" t="s">
        <v>28</v>
      </c>
    </row>
    <row r="126" spans="1:16">
      <c r="A126" s="46" t="s">
        <v>38</v>
      </c>
      <c r="B126" s="30">
        <v>254</v>
      </c>
      <c r="C126" s="58">
        <v>240</v>
      </c>
      <c r="D126" s="12">
        <v>221</v>
      </c>
      <c r="E126" s="12">
        <v>212</v>
      </c>
      <c r="F126" s="12">
        <v>217</v>
      </c>
      <c r="G126" s="12">
        <v>206</v>
      </c>
      <c r="H126" s="11" t="s">
        <v>28</v>
      </c>
      <c r="I126" s="11" t="s">
        <v>28</v>
      </c>
    </row>
    <row r="127" spans="1:16">
      <c r="A127" s="46" t="s">
        <v>29</v>
      </c>
      <c r="B127" s="30">
        <v>31</v>
      </c>
      <c r="C127" s="58">
        <v>30</v>
      </c>
      <c r="D127" s="12">
        <v>31</v>
      </c>
      <c r="E127" s="12">
        <v>32</v>
      </c>
      <c r="F127" s="12">
        <v>31</v>
      </c>
      <c r="G127" s="12">
        <v>32</v>
      </c>
      <c r="H127" s="11" t="s">
        <v>28</v>
      </c>
      <c r="I127" s="11" t="s">
        <v>28</v>
      </c>
    </row>
    <row r="128" spans="1:16">
      <c r="A128" s="46" t="s">
        <v>30</v>
      </c>
      <c r="B128" s="30">
        <v>78</v>
      </c>
      <c r="C128" s="58">
        <v>79</v>
      </c>
      <c r="D128" s="12">
        <v>85</v>
      </c>
      <c r="E128" s="12">
        <v>86</v>
      </c>
      <c r="F128" s="12">
        <v>92</v>
      </c>
      <c r="G128" s="12">
        <v>94</v>
      </c>
      <c r="H128" s="11" t="s">
        <v>28</v>
      </c>
      <c r="I128" s="11" t="s">
        <v>28</v>
      </c>
    </row>
    <row r="129" spans="1:16" s="53" customFormat="1">
      <c r="A129" s="48" t="s">
        <v>55</v>
      </c>
      <c r="B129" s="31">
        <v>2</v>
      </c>
      <c r="C129" s="57" t="s">
        <v>28</v>
      </c>
      <c r="D129" s="57" t="s">
        <v>28</v>
      </c>
      <c r="E129" s="57" t="s">
        <v>28</v>
      </c>
      <c r="F129" s="57" t="s">
        <v>28</v>
      </c>
      <c r="G129" s="57" t="s">
        <v>28</v>
      </c>
      <c r="H129" s="57" t="s">
        <v>28</v>
      </c>
      <c r="I129" s="57" t="s">
        <v>28</v>
      </c>
    </row>
    <row r="130" spans="1:16">
      <c r="A130" s="49" t="s">
        <v>4</v>
      </c>
      <c r="B130" s="32">
        <f>SUM(B125:B129)</f>
        <v>417</v>
      </c>
      <c r="C130" s="61">
        <f>SUM(C125:C128)</f>
        <v>399</v>
      </c>
      <c r="D130" s="3">
        <f>SUM(D125:D128)</f>
        <v>387</v>
      </c>
      <c r="E130" s="3">
        <f>SUM(E125:E128)</f>
        <v>378</v>
      </c>
      <c r="F130" s="3">
        <f>SUM(F125:F128)</f>
        <v>385</v>
      </c>
      <c r="G130" s="3">
        <f>SUM(G125:G128)</f>
        <v>376</v>
      </c>
      <c r="H130" s="4" t="s">
        <v>28</v>
      </c>
      <c r="I130" s="4" t="s">
        <v>28</v>
      </c>
    </row>
    <row r="131" spans="1:16" s="10" customFormat="1">
      <c r="A131" s="51"/>
      <c r="B131" s="51"/>
      <c r="C131" s="51"/>
    </row>
    <row r="132" spans="1:16" ht="18">
      <c r="A132" s="43" t="s">
        <v>31</v>
      </c>
      <c r="B132" s="38">
        <f>B$7</f>
        <v>2021</v>
      </c>
      <c r="C132" s="56">
        <f>C$7</f>
        <v>2020</v>
      </c>
      <c r="D132" s="7">
        <v>2019</v>
      </c>
      <c r="E132" s="7">
        <v>2018</v>
      </c>
      <c r="F132" s="7">
        <v>2017</v>
      </c>
      <c r="G132" s="7">
        <v>2016</v>
      </c>
      <c r="H132" s="7">
        <v>2015</v>
      </c>
      <c r="I132" s="7">
        <v>2014</v>
      </c>
      <c r="J132" s="1"/>
      <c r="K132" s="6"/>
      <c r="L132" s="6"/>
      <c r="M132" s="6"/>
      <c r="N132" s="6"/>
      <c r="O132" s="6"/>
      <c r="P132" s="6"/>
    </row>
    <row r="133" spans="1:16">
      <c r="A133" s="44" t="s">
        <v>41</v>
      </c>
      <c r="B133" s="39"/>
      <c r="C133" s="51"/>
      <c r="D133" s="10"/>
      <c r="E133" s="10"/>
      <c r="F133" s="10"/>
      <c r="G133" s="10"/>
      <c r="H133" s="10"/>
      <c r="I133" s="10"/>
    </row>
    <row r="134" spans="1:16">
      <c r="A134" s="44"/>
      <c r="B134" s="39"/>
      <c r="C134" s="51"/>
      <c r="D134" s="10"/>
      <c r="E134" s="10"/>
      <c r="F134" s="10"/>
      <c r="G134" s="10"/>
      <c r="H134" s="10"/>
      <c r="I134" s="10"/>
    </row>
    <row r="135" spans="1:16">
      <c r="A135" s="45" t="s">
        <v>27</v>
      </c>
      <c r="B135" s="29">
        <v>3</v>
      </c>
      <c r="C135" s="57">
        <v>2</v>
      </c>
      <c r="D135" s="11">
        <v>2</v>
      </c>
      <c r="E135" s="11">
        <v>3</v>
      </c>
      <c r="F135" s="11">
        <v>1</v>
      </c>
      <c r="G135" s="11" t="s">
        <v>8</v>
      </c>
      <c r="H135" s="11" t="s">
        <v>8</v>
      </c>
      <c r="I135" s="11" t="s">
        <v>8</v>
      </c>
    </row>
    <row r="136" spans="1:16">
      <c r="A136" s="46" t="s">
        <v>38</v>
      </c>
      <c r="B136" s="30">
        <v>18</v>
      </c>
      <c r="C136" s="58">
        <v>23</v>
      </c>
      <c r="D136" s="12">
        <v>17</v>
      </c>
      <c r="E136" s="12">
        <v>8</v>
      </c>
      <c r="F136" s="12">
        <v>24</v>
      </c>
      <c r="G136" s="11" t="s">
        <v>8</v>
      </c>
      <c r="H136" s="11" t="s">
        <v>8</v>
      </c>
      <c r="I136" s="11" t="s">
        <v>8</v>
      </c>
    </row>
    <row r="137" spans="1:16">
      <c r="A137" s="46" t="s">
        <v>29</v>
      </c>
      <c r="B137" s="30">
        <v>2</v>
      </c>
      <c r="C137" s="58">
        <v>0</v>
      </c>
      <c r="D137" s="12">
        <v>0</v>
      </c>
      <c r="E137" s="12">
        <v>2</v>
      </c>
      <c r="F137" s="12">
        <v>1</v>
      </c>
      <c r="G137" s="11" t="s">
        <v>8</v>
      </c>
      <c r="H137" s="11" t="s">
        <v>8</v>
      </c>
      <c r="I137" s="11" t="s">
        <v>8</v>
      </c>
    </row>
    <row r="138" spans="1:16">
      <c r="A138" s="46" t="s">
        <v>30</v>
      </c>
      <c r="B138" s="30">
        <v>2</v>
      </c>
      <c r="C138" s="58">
        <v>1</v>
      </c>
      <c r="D138" s="12">
        <v>1</v>
      </c>
      <c r="E138" s="12">
        <v>3</v>
      </c>
      <c r="F138" s="12">
        <v>6</v>
      </c>
      <c r="G138" s="11" t="s">
        <v>8</v>
      </c>
      <c r="H138" s="11" t="s">
        <v>8</v>
      </c>
      <c r="I138" s="11" t="s">
        <v>8</v>
      </c>
    </row>
    <row r="139" spans="1:16" s="53" customFormat="1">
      <c r="A139" s="48" t="s">
        <v>55</v>
      </c>
      <c r="B139" s="31">
        <v>2</v>
      </c>
      <c r="C139" s="57" t="s">
        <v>28</v>
      </c>
      <c r="D139" s="57" t="s">
        <v>28</v>
      </c>
      <c r="E139" s="57" t="s">
        <v>28</v>
      </c>
      <c r="F139" s="57" t="s">
        <v>28</v>
      </c>
      <c r="G139" s="57" t="s">
        <v>28</v>
      </c>
      <c r="H139" s="57" t="s">
        <v>28</v>
      </c>
      <c r="I139" s="57" t="s">
        <v>28</v>
      </c>
    </row>
    <row r="140" spans="1:16">
      <c r="A140" s="49" t="s">
        <v>4</v>
      </c>
      <c r="B140" s="32">
        <f>SUM(B135:B139)</f>
        <v>27</v>
      </c>
      <c r="C140" s="61">
        <f>SUM(C135:C138)</f>
        <v>26</v>
      </c>
      <c r="D140" s="3">
        <f>SUM(D135:D138)</f>
        <v>20</v>
      </c>
      <c r="E140" s="3">
        <f>SUM(E135:E138)</f>
        <v>16</v>
      </c>
      <c r="F140" s="3">
        <f>SUM(F135:F138)</f>
        <v>32</v>
      </c>
      <c r="G140" s="4" t="s">
        <v>8</v>
      </c>
      <c r="H140" s="4" t="s">
        <v>8</v>
      </c>
      <c r="I140" s="4" t="s">
        <v>8</v>
      </c>
    </row>
    <row r="141" spans="1:16" s="10" customFormat="1">
      <c r="A141" s="51"/>
      <c r="B141" s="51"/>
      <c r="C141" s="51"/>
    </row>
    <row r="142" spans="1:16" ht="18">
      <c r="A142" s="43" t="s">
        <v>32</v>
      </c>
      <c r="B142" s="38">
        <f>B$7</f>
        <v>2021</v>
      </c>
      <c r="C142" s="56">
        <f>C$7</f>
        <v>2020</v>
      </c>
      <c r="D142" s="7">
        <v>2019</v>
      </c>
      <c r="E142" s="7">
        <v>2018</v>
      </c>
      <c r="F142" s="7">
        <v>2017</v>
      </c>
      <c r="G142" s="7">
        <v>2016</v>
      </c>
      <c r="H142" s="7">
        <v>2015</v>
      </c>
      <c r="I142" s="7">
        <v>2014</v>
      </c>
      <c r="J142" s="1"/>
      <c r="K142" s="6"/>
      <c r="L142" s="6"/>
      <c r="M142" s="6"/>
      <c r="N142" s="6"/>
      <c r="O142" s="6"/>
      <c r="P142" s="6"/>
    </row>
    <row r="143" spans="1:16">
      <c r="A143" s="44" t="s">
        <v>41</v>
      </c>
      <c r="B143" s="39"/>
      <c r="C143" s="51"/>
      <c r="D143" s="10"/>
      <c r="E143" s="10"/>
      <c r="F143" s="10"/>
      <c r="G143" s="10"/>
      <c r="H143" s="10"/>
      <c r="I143" s="10"/>
    </row>
    <row r="144" spans="1:16">
      <c r="A144" s="44"/>
      <c r="B144" s="39"/>
      <c r="C144" s="51"/>
      <c r="D144" s="10"/>
      <c r="E144" s="10"/>
      <c r="F144" s="10"/>
      <c r="G144" s="10"/>
      <c r="H144" s="10"/>
      <c r="I144" s="10"/>
    </row>
    <row r="145" spans="1:9">
      <c r="A145" s="45" t="s">
        <v>27</v>
      </c>
      <c r="B145" s="29">
        <v>1</v>
      </c>
      <c r="C145" s="57">
        <v>2</v>
      </c>
      <c r="D145" s="11">
        <v>0</v>
      </c>
      <c r="E145" s="11">
        <v>0</v>
      </c>
      <c r="F145" s="11">
        <v>0</v>
      </c>
      <c r="G145" s="11" t="s">
        <v>8</v>
      </c>
      <c r="H145" s="11" t="s">
        <v>8</v>
      </c>
      <c r="I145" s="11" t="s">
        <v>8</v>
      </c>
    </row>
    <row r="146" spans="1:9">
      <c r="A146" s="46" t="s">
        <v>38</v>
      </c>
      <c r="B146" s="30">
        <v>4</v>
      </c>
      <c r="C146" s="58">
        <v>4</v>
      </c>
      <c r="D146" s="12">
        <v>8</v>
      </c>
      <c r="E146" s="12">
        <v>13</v>
      </c>
      <c r="F146" s="12">
        <v>13</v>
      </c>
      <c r="G146" s="11" t="s">
        <v>8</v>
      </c>
      <c r="H146" s="11" t="s">
        <v>8</v>
      </c>
      <c r="I146" s="11" t="s">
        <v>8</v>
      </c>
    </row>
    <row r="147" spans="1:9">
      <c r="A147" s="46" t="s">
        <v>29</v>
      </c>
      <c r="B147" s="30">
        <v>1</v>
      </c>
      <c r="C147" s="58">
        <v>1</v>
      </c>
      <c r="D147" s="12">
        <v>1</v>
      </c>
      <c r="E147" s="12">
        <v>1</v>
      </c>
      <c r="F147" s="12">
        <v>2</v>
      </c>
      <c r="G147" s="11" t="s">
        <v>8</v>
      </c>
      <c r="H147" s="11" t="s">
        <v>8</v>
      </c>
      <c r="I147" s="11" t="s">
        <v>8</v>
      </c>
    </row>
    <row r="148" spans="1:9">
      <c r="A148" s="46" t="s">
        <v>30</v>
      </c>
      <c r="B148" s="30">
        <v>3</v>
      </c>
      <c r="C148" s="58">
        <v>7</v>
      </c>
      <c r="D148" s="12">
        <v>2</v>
      </c>
      <c r="E148" s="12">
        <v>9</v>
      </c>
      <c r="F148" s="12">
        <v>8</v>
      </c>
      <c r="G148" s="11" t="s">
        <v>8</v>
      </c>
      <c r="H148" s="11" t="s">
        <v>8</v>
      </c>
      <c r="I148" s="11" t="s">
        <v>8</v>
      </c>
    </row>
    <row r="149" spans="1:9" s="53" customFormat="1">
      <c r="A149" s="48" t="s">
        <v>55</v>
      </c>
      <c r="B149" s="30" t="s">
        <v>28</v>
      </c>
      <c r="C149" s="57" t="s">
        <v>28</v>
      </c>
      <c r="D149" s="57" t="s">
        <v>28</v>
      </c>
      <c r="E149" s="57" t="s">
        <v>28</v>
      </c>
      <c r="F149" s="57" t="s">
        <v>28</v>
      </c>
      <c r="G149" s="57" t="s">
        <v>28</v>
      </c>
      <c r="H149" s="57" t="s">
        <v>28</v>
      </c>
      <c r="I149" s="57" t="s">
        <v>28</v>
      </c>
    </row>
    <row r="150" spans="1:9">
      <c r="A150" s="49" t="s">
        <v>4</v>
      </c>
      <c r="B150" s="32">
        <f>SUM(B145:B149)</f>
        <v>9</v>
      </c>
      <c r="C150" s="61">
        <f t="shared" ref="C150" si="23">SUM(C145:C148)</f>
        <v>14</v>
      </c>
      <c r="D150" s="3">
        <f>SUM(D145:D148)</f>
        <v>11</v>
      </c>
      <c r="E150" s="3">
        <f>SUM(E145:E148)</f>
        <v>23</v>
      </c>
      <c r="F150" s="3">
        <f>SUM(F145:F148)</f>
        <v>23</v>
      </c>
      <c r="G150" s="4" t="s">
        <v>8</v>
      </c>
      <c r="H150" s="4" t="s">
        <v>8</v>
      </c>
      <c r="I150" s="4" t="s">
        <v>8</v>
      </c>
    </row>
    <row r="154" spans="1:9" ht="18">
      <c r="A154" s="43" t="s">
        <v>40</v>
      </c>
      <c r="B154" s="38">
        <f>B$7</f>
        <v>2021</v>
      </c>
      <c r="C154" s="56">
        <f>C$7</f>
        <v>2020</v>
      </c>
      <c r="D154" s="7">
        <v>2019</v>
      </c>
      <c r="E154" s="7">
        <v>2018</v>
      </c>
      <c r="F154" s="7">
        <v>2017</v>
      </c>
      <c r="G154" s="7">
        <v>2016</v>
      </c>
      <c r="H154" s="7">
        <v>2015</v>
      </c>
      <c r="I154" s="7">
        <v>2014</v>
      </c>
    </row>
    <row r="155" spans="1:9">
      <c r="A155" s="44" t="s">
        <v>41</v>
      </c>
      <c r="B155" s="39"/>
      <c r="C155" s="51"/>
      <c r="D155" s="10"/>
      <c r="E155" s="10"/>
      <c r="F155" s="10"/>
      <c r="G155" s="10"/>
      <c r="H155" s="10"/>
      <c r="I155" s="10"/>
    </row>
    <row r="156" spans="1:9">
      <c r="A156" s="44"/>
      <c r="B156" s="39"/>
      <c r="C156" s="51"/>
      <c r="D156" s="24"/>
      <c r="E156" s="24"/>
      <c r="F156" s="24"/>
      <c r="G156" s="24"/>
      <c r="H156" s="24"/>
      <c r="I156" s="24"/>
    </row>
    <row r="157" spans="1:9">
      <c r="A157" s="45" t="s">
        <v>39</v>
      </c>
      <c r="B157" s="29">
        <v>138</v>
      </c>
      <c r="C157" s="57">
        <v>0</v>
      </c>
      <c r="D157" s="34"/>
      <c r="E157" s="34"/>
      <c r="F157" s="34"/>
      <c r="G157" s="34"/>
      <c r="H157" s="34"/>
      <c r="I157" s="34"/>
    </row>
    <row r="158" spans="1:9">
      <c r="A158" s="46" t="s">
        <v>33</v>
      </c>
      <c r="B158" s="30">
        <v>76</v>
      </c>
      <c r="C158" s="58">
        <v>0</v>
      </c>
      <c r="D158" s="35"/>
      <c r="E158" s="35"/>
      <c r="F158" s="35"/>
      <c r="G158" s="35"/>
      <c r="H158" s="34"/>
      <c r="I158" s="34"/>
    </row>
    <row r="159" spans="1:9">
      <c r="A159" s="46" t="s">
        <v>43</v>
      </c>
      <c r="B159" s="30">
        <v>5</v>
      </c>
      <c r="C159" s="58">
        <v>20</v>
      </c>
      <c r="D159" s="35"/>
      <c r="E159" s="35"/>
      <c r="F159" s="35"/>
      <c r="G159" s="35"/>
      <c r="H159" s="34"/>
      <c r="I159" s="34"/>
    </row>
    <row r="160" spans="1:9">
      <c r="A160" s="49" t="s">
        <v>4</v>
      </c>
      <c r="B160" s="32">
        <f>B157+B159</f>
        <v>143</v>
      </c>
      <c r="C160" s="61">
        <f>SUM(C157:C159)</f>
        <v>20</v>
      </c>
      <c r="D160" s="36"/>
      <c r="E160" s="36"/>
      <c r="F160" s="36"/>
      <c r="G160" s="36"/>
      <c r="H160" s="37"/>
      <c r="I160" s="37"/>
    </row>
    <row r="161" spans="1:9">
      <c r="D161" s="23"/>
      <c r="E161" s="23"/>
      <c r="F161" s="23"/>
      <c r="G161" s="23"/>
      <c r="H161" s="23"/>
      <c r="I161" s="23"/>
    </row>
    <row r="162" spans="1:9" ht="18">
      <c r="A162" s="43" t="s">
        <v>42</v>
      </c>
      <c r="B162" s="38">
        <f>B$7</f>
        <v>2021</v>
      </c>
      <c r="C162" s="56">
        <f>C$7</f>
        <v>2020</v>
      </c>
      <c r="D162" s="7">
        <v>2019</v>
      </c>
      <c r="E162" s="7">
        <v>2018</v>
      </c>
      <c r="F162" s="7">
        <v>2017</v>
      </c>
      <c r="G162" s="7">
        <v>2016</v>
      </c>
      <c r="H162" s="7">
        <v>2015</v>
      </c>
      <c r="I162" s="7">
        <v>2014</v>
      </c>
    </row>
    <row r="163" spans="1:9">
      <c r="A163" s="44" t="s">
        <v>41</v>
      </c>
      <c r="B163" s="39"/>
      <c r="C163" s="51"/>
      <c r="D163" s="24"/>
      <c r="E163" s="24"/>
      <c r="F163" s="24"/>
      <c r="G163" s="24"/>
      <c r="H163" s="24"/>
      <c r="I163" s="24"/>
    </row>
    <row r="164" spans="1:9">
      <c r="A164" s="44"/>
      <c r="B164" s="39"/>
      <c r="C164" s="51"/>
      <c r="D164" s="24"/>
      <c r="E164" s="24"/>
      <c r="F164" s="24"/>
      <c r="G164" s="24"/>
      <c r="H164" s="24"/>
      <c r="I164" s="24"/>
    </row>
    <row r="165" spans="1:9">
      <c r="A165" s="45" t="s">
        <v>39</v>
      </c>
      <c r="B165" s="29">
        <v>118</v>
      </c>
      <c r="C165" s="57">
        <v>0</v>
      </c>
      <c r="D165" s="34"/>
      <c r="E165" s="34"/>
      <c r="F165" s="34"/>
      <c r="G165" s="34"/>
      <c r="H165" s="34"/>
      <c r="I165" s="34"/>
    </row>
    <row r="166" spans="1:9">
      <c r="A166" s="46" t="s">
        <v>33</v>
      </c>
      <c r="B166" s="30">
        <v>56</v>
      </c>
      <c r="C166" s="58">
        <v>0</v>
      </c>
      <c r="D166" s="35"/>
      <c r="E166" s="35"/>
      <c r="F166" s="35"/>
      <c r="G166" s="34"/>
      <c r="H166" s="34"/>
      <c r="I166" s="34"/>
    </row>
    <row r="167" spans="1:9">
      <c r="A167" s="46" t="s">
        <v>43</v>
      </c>
      <c r="B167" s="30">
        <v>5</v>
      </c>
      <c r="C167" s="58">
        <v>20</v>
      </c>
      <c r="D167" s="35"/>
      <c r="E167" s="35"/>
      <c r="F167" s="35"/>
      <c r="G167" s="34"/>
      <c r="H167" s="34"/>
      <c r="I167" s="34"/>
    </row>
    <row r="168" spans="1:9">
      <c r="A168" s="49" t="s">
        <v>4</v>
      </c>
      <c r="B168" s="32">
        <f t="shared" ref="B168" si="24">B165+B167</f>
        <v>123</v>
      </c>
      <c r="C168" s="61">
        <f>SUM(C165:C167)</f>
        <v>20</v>
      </c>
      <c r="D168" s="36"/>
      <c r="E168" s="36"/>
      <c r="F168" s="36"/>
      <c r="G168" s="4"/>
      <c r="H168" s="4"/>
      <c r="I168" s="4"/>
    </row>
    <row r="169" spans="1:9">
      <c r="A169" s="51"/>
      <c r="B169" s="51"/>
      <c r="C169" s="51"/>
      <c r="D169" s="24"/>
      <c r="E169" s="24"/>
      <c r="F169" s="24"/>
      <c r="G169" s="24"/>
      <c r="H169" s="24"/>
      <c r="I169" s="24"/>
    </row>
    <row r="170" spans="1:9" ht="18">
      <c r="A170" s="43" t="s">
        <v>44</v>
      </c>
      <c r="B170" s="38">
        <f>B$7</f>
        <v>2021</v>
      </c>
      <c r="C170" s="56">
        <f>C$7</f>
        <v>2020</v>
      </c>
      <c r="D170" s="7">
        <v>2019</v>
      </c>
      <c r="E170" s="7">
        <v>2018</v>
      </c>
      <c r="F170" s="7">
        <v>2017</v>
      </c>
      <c r="G170" s="7">
        <v>2016</v>
      </c>
      <c r="H170" s="7">
        <v>2015</v>
      </c>
      <c r="I170" s="7">
        <v>2014</v>
      </c>
    </row>
    <row r="171" spans="1:9">
      <c r="A171" s="44" t="s">
        <v>41</v>
      </c>
      <c r="B171" s="39"/>
      <c r="C171" s="51"/>
      <c r="D171" s="24"/>
      <c r="E171" s="24"/>
      <c r="F171" s="24"/>
      <c r="G171" s="24"/>
      <c r="H171" s="24"/>
      <c r="I171" s="24"/>
    </row>
    <row r="172" spans="1:9">
      <c r="A172" s="44"/>
      <c r="B172" s="39"/>
      <c r="C172" s="51"/>
      <c r="D172" s="24"/>
      <c r="E172" s="24"/>
      <c r="F172" s="24"/>
      <c r="G172" s="24"/>
      <c r="H172" s="24"/>
      <c r="I172" s="24"/>
    </row>
    <row r="173" spans="1:9">
      <c r="A173" s="45" t="s">
        <v>39</v>
      </c>
      <c r="B173" s="29">
        <v>0</v>
      </c>
      <c r="C173" s="57">
        <v>0</v>
      </c>
      <c r="D173" s="34"/>
      <c r="E173" s="34"/>
      <c r="F173" s="34"/>
      <c r="G173" s="34"/>
      <c r="H173" s="34"/>
      <c r="I173" s="34"/>
    </row>
    <row r="174" spans="1:9">
      <c r="A174" s="46" t="s">
        <v>33</v>
      </c>
      <c r="B174" s="30">
        <v>0</v>
      </c>
      <c r="C174" s="58">
        <v>0</v>
      </c>
      <c r="D174" s="35"/>
      <c r="E174" s="35"/>
      <c r="F174" s="35"/>
      <c r="G174" s="34"/>
      <c r="H174" s="34"/>
      <c r="I174" s="34"/>
    </row>
    <row r="175" spans="1:9">
      <c r="A175" s="46" t="s">
        <v>43</v>
      </c>
      <c r="B175" s="30">
        <v>0</v>
      </c>
      <c r="C175" s="58">
        <v>0</v>
      </c>
      <c r="D175" s="35"/>
      <c r="E175" s="35"/>
      <c r="F175" s="35"/>
      <c r="G175" s="34"/>
      <c r="H175" s="34"/>
      <c r="I175" s="34"/>
    </row>
    <row r="176" spans="1:9">
      <c r="A176" s="54" t="s">
        <v>4</v>
      </c>
      <c r="B176" s="30">
        <f>SUM(B173:B175)</f>
        <v>0</v>
      </c>
      <c r="C176" s="58">
        <f>SUM(C173:C175)</f>
        <v>0</v>
      </c>
      <c r="D176" s="35"/>
      <c r="E176" s="35"/>
      <c r="F176" s="35"/>
      <c r="G176" s="34"/>
      <c r="H176" s="34"/>
      <c r="I176" s="34"/>
    </row>
  </sheetData>
  <customSheetViews>
    <customSheetView guid="{F2B61BD5-CB0F-483F-B99A-E4F05313E671}" showGridLines="0" fitToPage="1">
      <selection activeCell="M1" sqref="M1"/>
      <pageMargins left="0.7" right="0.7" top="0.78740157499999996" bottom="0.78740157499999996" header="0.3" footer="0.3"/>
      <pageSetup paperSize="9" scale="61" fitToHeight="0" orientation="landscape" r:id="rId1"/>
    </customSheetView>
    <customSheetView guid="{2D249452-84BB-4B77-8D1D-CBE5194E82D4}" showGridLines="0" fitToPage="1" topLeftCell="A82">
      <selection activeCell="A99" sqref="A99"/>
      <pageMargins left="0.7" right="0.7" top="0.78740157499999996" bottom="0.78740157499999996" header="0.3" footer="0.3"/>
      <pageSetup paperSize="9" scale="61" fitToHeight="0" orientation="landscape" r:id="rId2"/>
    </customSheetView>
    <customSheetView guid="{F9FB17C6-EDE7-4D56-9BCA-35A9718AF2D3}" showGridLines="0" fitToPage="1">
      <selection activeCell="A175" sqref="A175"/>
      <pageMargins left="0.7" right="0.7" top="0.78740157499999996" bottom="0.78740157499999996" header="0.3" footer="0.3"/>
      <pageSetup paperSize="9" scale="61" fitToHeight="0" orientation="landscape" r:id="rId3"/>
    </customSheetView>
  </customSheetViews>
  <mergeCells count="1">
    <mergeCell ref="A1:F1"/>
  </mergeCells>
  <pageMargins left="0.7" right="0.7" top="0.78740157499999996" bottom="0.78740157499999996" header="0.3" footer="0.3"/>
  <pageSetup paperSize="9" scale="61" fitToHeight="0" orientation="landscape" r:id="rId4"/>
  <drawing r:id="rId5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5afd958b-2a7a-4fa4-8b6d-31ecb28b370e">HFC7C7SU3EVW-7798341-1882</_dlc_DocId>
    <_dlc_DocIdUrl xmlns="5afd958b-2a7a-4fa4-8b6d-31ecb28b370e">
      <Url>https://dok.finma.ch/sites/2060-PR/_layouts/15/DocIdRedir.aspx?ID=HFC7C7SU3EVW-7798341-1882</Url>
      <Description>HFC7C7SU3EVW-7798341-1882</Description>
    </_dlc_DocIdUrl>
    <Projectname xmlns="85CD9584-64A6-42C3-BBD2-6FF3E76BEBE5">Jahresbericht 2021</Projectname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9EDD5E4C-0B67-42E3-8200-C251BD6E1FB9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F4154CF9-CBE9-4C9F-BFEC-1FCFD59B26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Market developments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2022-03-09T15:46:40Z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6744d446-ab9b-4a26-be6e-f8e6b4d6d599</vt:lpwstr>
  </property>
  <property fmtid="{D5CDD505-2E9C-101B-9397-08002B2CF9AE}" pid="5" name="DocumentStatus">
    <vt:lpwstr>13</vt:lpwstr>
  </property>
</Properties>
</file>