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2 Gebuchte Prämien brutto für finma.ch/"/>
    </mc:Choice>
  </mc:AlternateContent>
  <bookViews>
    <workbookView xWindow="0" yWindow="0" windowWidth="19200" windowHeight="7068"/>
  </bookViews>
  <sheets>
    <sheet name="Krankenkassen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Krankenkassen_2020!$A$2:$B$21</definedName>
    <definedName name="_xlnm.Print_Titles" localSheetId="0">Krankenkassen_2020!$2:$2</definedName>
  </definedNames>
  <calcPr calcId="162913"/>
</workbook>
</file>

<file path=xl/calcChain.xml><?xml version="1.0" encoding="utf-8"?>
<calcChain xmlns="http://schemas.openxmlformats.org/spreadsheetml/2006/main">
  <c r="E25" i="2" l="1"/>
  <c r="F25" i="2"/>
  <c r="G25" i="2"/>
  <c r="H25" i="2"/>
  <c r="I25" i="2"/>
  <c r="J25" i="2"/>
  <c r="K25" i="2"/>
  <c r="L25" i="2"/>
  <c r="D25" i="2" l="1"/>
  <c r="D26" i="2"/>
  <c r="E26" i="2"/>
  <c r="F26" i="2"/>
  <c r="G26" i="2"/>
  <c r="H26" i="2"/>
  <c r="I26" i="2"/>
  <c r="J26" i="2"/>
  <c r="K26" i="2"/>
  <c r="L26" i="2"/>
  <c r="D27" i="2"/>
  <c r="E27" i="2"/>
  <c r="F27" i="2"/>
  <c r="G27" i="2"/>
  <c r="H27" i="2"/>
  <c r="I27" i="2"/>
  <c r="J27" i="2"/>
  <c r="K27" i="2"/>
  <c r="L27" i="2"/>
  <c r="D28" i="2"/>
  <c r="E28" i="2"/>
  <c r="F28" i="2"/>
  <c r="G28" i="2"/>
  <c r="H28" i="2"/>
  <c r="I28" i="2"/>
  <c r="J28" i="2"/>
  <c r="K28" i="2"/>
  <c r="L28" i="2"/>
  <c r="D29" i="2"/>
  <c r="E29" i="2"/>
  <c r="F29" i="2"/>
  <c r="G29" i="2"/>
  <c r="H29" i="2"/>
  <c r="I29" i="2"/>
  <c r="J29" i="2"/>
  <c r="K29" i="2"/>
  <c r="L29" i="2"/>
  <c r="D30" i="2"/>
  <c r="E30" i="2"/>
  <c r="F30" i="2"/>
  <c r="G30" i="2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F32" i="2"/>
  <c r="G32" i="2"/>
  <c r="H32" i="2"/>
  <c r="I32" i="2"/>
  <c r="J32" i="2"/>
  <c r="K32" i="2"/>
  <c r="L32" i="2"/>
  <c r="D33" i="2"/>
  <c r="E33" i="2"/>
  <c r="F33" i="2"/>
  <c r="G33" i="2"/>
  <c r="H33" i="2"/>
  <c r="I33" i="2"/>
  <c r="J33" i="2"/>
  <c r="K33" i="2"/>
  <c r="L33" i="2"/>
  <c r="D34" i="2"/>
  <c r="E34" i="2"/>
  <c r="F34" i="2"/>
  <c r="G34" i="2"/>
  <c r="H34" i="2"/>
  <c r="I34" i="2"/>
  <c r="J34" i="2"/>
  <c r="K34" i="2"/>
  <c r="L34" i="2"/>
  <c r="D35" i="2"/>
  <c r="E35" i="2"/>
  <c r="F35" i="2"/>
  <c r="G35" i="2"/>
  <c r="H35" i="2"/>
  <c r="I35" i="2"/>
  <c r="J35" i="2"/>
  <c r="K35" i="2"/>
  <c r="L35" i="2"/>
  <c r="D36" i="2"/>
  <c r="E36" i="2"/>
  <c r="F36" i="2"/>
  <c r="G36" i="2"/>
  <c r="H36" i="2"/>
  <c r="I36" i="2"/>
  <c r="J36" i="2"/>
  <c r="K36" i="2"/>
  <c r="L36" i="2"/>
  <c r="K38" i="2"/>
  <c r="C27" i="2"/>
  <c r="C28" i="2"/>
  <c r="C29" i="2"/>
  <c r="M29" i="2" s="1"/>
  <c r="C30" i="2"/>
  <c r="C31" i="2"/>
  <c r="C32" i="2"/>
  <c r="C33" i="2"/>
  <c r="M33" i="2" s="1"/>
  <c r="C34" i="2"/>
  <c r="C35" i="2"/>
  <c r="C36" i="2"/>
  <c r="C26" i="2"/>
  <c r="M26" i="2" s="1"/>
  <c r="C25" i="2"/>
  <c r="C38" i="2" s="1"/>
  <c r="M34" i="2" l="1"/>
  <c r="M30" i="2"/>
  <c r="J38" i="2"/>
  <c r="G38" i="2"/>
  <c r="M36" i="2"/>
  <c r="M32" i="2"/>
  <c r="M28" i="2"/>
  <c r="F38" i="2"/>
  <c r="M35" i="2"/>
  <c r="M31" i="2"/>
  <c r="M27" i="2"/>
  <c r="M25" i="2"/>
  <c r="M38" i="2" s="1"/>
  <c r="E38" i="2"/>
  <c r="L38" i="2"/>
  <c r="H38" i="2"/>
  <c r="D38" i="2"/>
  <c r="I38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<sst xmlns="http://schemas.openxmlformats.org/spreadsheetml/2006/main" count="29686" uniqueCount="3008">
  <si>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</si>
  <si>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</si>
  <si>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</si>
  <si>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</si>
  <si>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</si>
  <si>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</si>
  <si>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</si>
  <si>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</si>
  <si>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</si>
  <si>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</si>
  <si>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</si>
  <si>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</si>
  <si>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</si>
  <si>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</si>
  <si>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</si>
  <si>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</si>
  <si>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</si>
  <si>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</si>
  <si>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</si>
  <si>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</si>
  <si>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</si>
  <si>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</si>
  <si>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</si>
  <si>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</si>
  <si>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</si>
  <si>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</si>
  <si>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</si>
  <si>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</si>
  <si>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</si>
  <si>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</si>
  <si>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</si>
  <si>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</si>
  <si>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</si>
  <si>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</si>
  <si>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</si>
  <si>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</si>
  <si>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</si>
  <si>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</si>
  <si>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</si>
  <si>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</si>
  <si>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</si>
  <si>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</si>
  <si>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</si>
  <si>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</si>
  <si>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</si>
  <si>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</si>
  <si>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</si>
  <si>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</si>
  <si>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</si>
  <si>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</si>
  <si>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</si>
  <si>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</si>
  <si>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</si>
  <si>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</si>
  <si>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</si>
  <si>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</si>
  <si>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</si>
  <si>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</si>
  <si>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</si>
  <si>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</si>
  <si>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</si>
  <si>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</si>
  <si>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</si>
  <si>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</si>
  <si>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</si>
  <si>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</si>
  <si>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</si>
  <si>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</si>
  <si>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</si>
  <si>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</si>
  <si>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</si>
  <si>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</si>
  <si>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</si>
  <si>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</si>
  <si>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</si>
  <si>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</si>
  <si>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</si>
  <si>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</si>
  <si>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</si>
  <si>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</si>
  <si>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</si>
  <si>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</si>
  <si>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</si>
  <si>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</si>
  <si>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</si>
  <si>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</si>
  <si>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</si>
  <si>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</si>
  <si>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</si>
  <si>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</si>
  <si>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</si>
  <si>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</si>
  <si>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</si>
  <si>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</si>
  <si>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</si>
  <si>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</si>
  <si>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</si>
  <si>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</si>
  <si>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</si>
  <si>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</si>
  <si>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</si>
  <si>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</si>
  <si>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</si>
  <si>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</si>
  <si>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</si>
  <si>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</si>
  <si>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</si>
  <si>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</si>
  <si>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</si>
  <si>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</si>
  <si>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</si>
  <si>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</si>
  <si>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</si>
  <si>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</si>
  <si>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</si>
  <si>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</si>
  <si>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</si>
  <si>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</si>
  <si>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</si>
  <si>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</si>
  <si>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</si>
  <si>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</si>
  <si>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</si>
  <si>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</si>
  <si>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</si>
  <si>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</si>
  <si>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</si>
  <si>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</si>
  <si>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</si>
  <si>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</si>
  <si>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</si>
  <si>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</si>
  <si>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</si>
  <si>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</si>
  <si>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</si>
  <si>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</si>
  <si>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</si>
  <si>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</si>
  <si>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</si>
  <si>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</si>
  <si>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</si>
  <si>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</si>
  <si>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</si>
  <si>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</si>
  <si>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</si>
  <si>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</si>
  <si>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</si>
  <si>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</si>
  <si>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</si>
  <si>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</si>
  <si>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</si>
  <si>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</si>
  <si>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</si>
  <si>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</si>
  <si>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</si>
  <si>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</si>
  <si>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</si>
  <si>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</si>
  <si>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</si>
  <si>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</si>
  <si>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</si>
  <si>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</si>
  <si>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</si>
  <si>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</si>
  <si>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</si>
  <si>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</si>
  <si>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</si>
  <si>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</si>
  <si>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</si>
  <si>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</si>
  <si>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</si>
  <si>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</si>
  <si>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</si>
  <si>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</si>
  <si>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</si>
  <si>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</si>
  <si>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</si>
  <si>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</si>
  <si>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</si>
  <si>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</si>
  <si>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</si>
  <si>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</si>
  <si>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</si>
  <si>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</si>
  <si>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</si>
  <si>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</si>
  <si>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</si>
  <si>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</si>
  <si>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</si>
  <si>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</si>
  <si>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</si>
  <si>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</si>
  <si>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</si>
  <si>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</si>
  <si>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</si>
  <si>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</si>
  <si>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</si>
  <si>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</si>
  <si>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</si>
  <si>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</si>
  <si>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</si>
  <si>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</si>
  <si>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</si>
  <si>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</si>
  <si>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</si>
  <si>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</si>
  <si>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</si>
  <si>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</si>
  <si>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</si>
  <si>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</si>
  <si>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</si>
  <si>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</si>
  <si>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</si>
  <si>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</si>
  <si>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</si>
  <si>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</si>
  <si>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</si>
  <si>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</si>
  <si>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</si>
  <si>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</si>
  <si>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</si>
  <si>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</si>
  <si>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</si>
  <si>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</si>
  <si>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</si>
  <si>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</si>
  <si>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</si>
  <si>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</si>
  <si>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</si>
  <si>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</si>
  <si>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</si>
  <si>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</si>
  <si>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</si>
  <si>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</si>
  <si>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</si>
  <si>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</si>
  <si>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</si>
  <si>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</si>
  <si>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</si>
  <si>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</si>
  <si>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</si>
  <si>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</si>
  <si>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</si>
  <si>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</si>
  <si>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</si>
  <si>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</si>
  <si>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</si>
  <si>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</si>
  <si>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</si>
  <si>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</si>
  <si>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</si>
  <si>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</si>
  <si>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</si>
  <si>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</si>
  <si>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</si>
  <si>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</si>
  <si>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</si>
  <si>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</si>
  <si>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</si>
  <si>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</si>
  <si>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</si>
  <si>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</si>
  <si>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</si>
  <si>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</si>
  <si>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</si>
  <si>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</si>
  <si>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</si>
  <si>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</si>
  <si>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</si>
  <si>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</si>
  <si>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</si>
  <si>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</si>
  <si>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</si>
  <si>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</si>
  <si>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</si>
  <si>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</si>
  <si>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</si>
  <si>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</si>
  <si>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</si>
  <si>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</si>
  <si>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</si>
  <si>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</si>
  <si>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</si>
  <si>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</si>
  <si>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</si>
  <si>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</si>
  <si>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</si>
  <si>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</si>
  <si>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</si>
  <si>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</si>
  <si>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</si>
  <si>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</si>
  <si>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</si>
  <si>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</si>
  <si>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</si>
  <si>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</si>
  <si>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</si>
  <si>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</si>
  <si>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</si>
  <si>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</si>
  <si>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</si>
  <si>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</si>
  <si>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</si>
  <si>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</si>
  <si>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</si>
  <si>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</si>
  <si>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</si>
  <si>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</si>
  <si>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</si>
  <si>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</si>
  <si>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</si>
  <si>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</si>
  <si>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</si>
  <si>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</si>
  <si>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</si>
  <si>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</si>
  <si>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</si>
  <si>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</si>
  <si>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</si>
  <si>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</si>
  <si>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</si>
  <si>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</si>
  <si>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</si>
  <si>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</si>
  <si>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</si>
  <si>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</si>
  <si>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</si>
  <si>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</si>
  <si>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</si>
  <si>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</si>
  <si>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</si>
  <si>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</si>
  <si>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</si>
  <si>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</si>
  <si>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</si>
  <si>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</si>
  <si>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</si>
  <si>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</si>
  <si>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</si>
  <si>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</si>
  <si>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</si>
  <si>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</si>
  <si>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</si>
  <si>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</si>
  <si>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</si>
  <si>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</si>
  <si>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</si>
  <si>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</si>
  <si>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</si>
  <si>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</si>
  <si>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</si>
  <si>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</si>
  <si>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</si>
  <si>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</si>
  <si>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</si>
  <si>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</si>
  <si>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</si>
  <si>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</si>
  <si>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</si>
  <si>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</si>
  <si>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</si>
  <si>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</si>
  <si>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</si>
  <si>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</si>
  <si>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</si>
  <si>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</si>
  <si>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</si>
  <si>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</si>
  <si>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</si>
  <si>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</si>
  <si>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</si>
  <si>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</si>
  <si>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</si>
  <si>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</si>
  <si>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</si>
  <si>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</si>
  <si>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</si>
  <si>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</si>
  <si>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</si>
  <si>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</si>
  <si>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</si>
  <si>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</si>
  <si>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</si>
  <si>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</si>
  <si>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</si>
  <si>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</si>
  <si>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</si>
  <si>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</si>
  <si>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</si>
  <si>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</si>
  <si>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</si>
  <si>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</si>
  <si>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</si>
  <si>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</si>
  <si>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</si>
  <si>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</si>
  <si>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</si>
  <si>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</si>
  <si>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</si>
  <si>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</si>
  <si>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</si>
  <si>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</si>
  <si>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</si>
  <si>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</si>
  <si>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</si>
  <si>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</si>
  <si>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</si>
  <si>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</si>
  <si>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</si>
  <si>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</si>
  <si>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</si>
  <si>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</si>
  <si>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</si>
  <si>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</si>
  <si>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</si>
  <si>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</si>
  <si>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</si>
  <si>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</si>
  <si>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</si>
  <si>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</si>
  <si>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</si>
  <si>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</si>
  <si>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</si>
  <si>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</si>
  <si>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</si>
  <si>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</si>
  <si>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</si>
  <si>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</si>
  <si>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</si>
  <si>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</si>
  <si>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</si>
  <si>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</si>
  <si>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</si>
  <si>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</si>
  <si>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</si>
  <si>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</si>
  <si>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</si>
  <si>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</si>
  <si>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</si>
  <si>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</si>
  <si>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</si>
  <si>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</si>
  <si>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</si>
  <si>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</si>
  <si>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</si>
  <si>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</si>
  <si>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</si>
  <si>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</si>
  <si>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</si>
  <si>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</si>
  <si>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</si>
  <si>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</si>
  <si>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</si>
  <si>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</si>
  <si>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</si>
  <si>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</si>
  <si>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</si>
  <si>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</si>
  <si>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</si>
  <si>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</si>
  <si>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</si>
  <si>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</si>
  <si>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</si>
  <si>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</si>
  <si>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</si>
  <si>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</si>
  <si>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</si>
  <si>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</si>
  <si>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</si>
  <si>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</si>
  <si>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</si>
  <si>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</si>
  <si>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</si>
  <si>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</si>
  <si>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</si>
  <si>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</si>
  <si>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</si>
  <si>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</si>
  <si>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</si>
  <si>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</si>
  <si>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</si>
  <si>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</si>
  <si>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</si>
  <si>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</si>
  <si>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</si>
  <si>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</si>
  <si>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</si>
  <si>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</si>
  <si>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</si>
  <si>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</si>
  <si>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</si>
  <si>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</si>
  <si>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</si>
  <si>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</si>
  <si>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</si>
  <si>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</si>
  <si>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</si>
  <si>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</si>
  <si>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</si>
  <si>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</si>
  <si>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</si>
  <si>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</si>
  <si>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</si>
  <si>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</si>
  <si>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</si>
  <si>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</si>
  <si>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</si>
  <si>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</si>
  <si>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</si>
  <si>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</si>
  <si>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</si>
  <si>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</si>
  <si>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</si>
  <si>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</si>
  <si>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</si>
  <si>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</si>
  <si>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</si>
  <si>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</si>
  <si>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</si>
  <si>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</si>
  <si>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</si>
  <si>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</si>
  <si>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</si>
  <si>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</si>
  <si>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</si>
  <si>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</si>
  <si>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</si>
  <si>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</si>
  <si>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</si>
  <si>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</si>
  <si>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</si>
  <si>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</si>
  <si>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</si>
  <si>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</si>
  <si>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</si>
  <si>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</si>
  <si>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</si>
  <si>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</si>
  <si>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</si>
  <si>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</si>
  <si>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</si>
  <si>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</si>
  <si>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</si>
  <si>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</si>
  <si>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</si>
  <si>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</si>
  <si>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</si>
  <si>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</si>
  <si>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</si>
  <si>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</si>
  <si>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</si>
  <si>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</si>
  <si>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</si>
  <si>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</si>
  <si>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</si>
  <si>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</si>
  <si>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</si>
  <si>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</si>
  <si>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</si>
  <si>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</si>
  <si>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</si>
  <si>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</si>
  <si>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</si>
  <si>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</si>
  <si>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</si>
  <si>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</si>
  <si>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</si>
  <si>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</si>
  <si>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</si>
  <si>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</si>
  <si>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</si>
  <si>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</si>
  <si>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</si>
  <si>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</si>
  <si>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</si>
  <si>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</si>
  <si>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</si>
  <si>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</si>
  <si>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</si>
  <si>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</si>
  <si>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</si>
  <si>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</si>
  <si>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</si>
  <si>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</si>
  <si>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</si>
  <si>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</si>
  <si>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</si>
  <si>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</si>
  <si>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</si>
  <si>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</si>
  <si>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</si>
  <si>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</si>
  <si>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</si>
  <si>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</si>
  <si>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</si>
  <si>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</si>
  <si>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</si>
  <si>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</si>
  <si>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</si>
  <si>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</si>
  <si>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</si>
  <si>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</si>
  <si>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</si>
  <si>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</si>
  <si>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</si>
  <si>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</si>
  <si>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</si>
  <si>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</si>
  <si>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</si>
  <si>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</si>
  <si>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</si>
  <si>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</si>
  <si>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</si>
  <si>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</si>
  <si>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</si>
  <si>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</si>
  <si>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</si>
  <si>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</si>
  <si>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</si>
  <si>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</si>
  <si>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</si>
  <si>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</si>
  <si>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</si>
  <si>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</si>
  <si>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</si>
  <si>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</si>
  <si>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</si>
  <si>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</si>
  <si>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</si>
  <si>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</si>
  <si>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</si>
  <si>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</si>
  <si>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</si>
  <si>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</si>
  <si>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</si>
  <si>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</si>
  <si>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</si>
  <si>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</si>
  <si>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</si>
  <si>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</si>
  <si>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</si>
  <si>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</si>
  <si>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</si>
  <si>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</si>
  <si>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</si>
  <si>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</si>
  <si>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</si>
  <si>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</si>
  <si>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</si>
  <si>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</si>
  <si>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</si>
  <si>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</si>
  <si>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</si>
  <si>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</si>
  <si>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</si>
  <si>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</si>
  <si>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</si>
  <si>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</si>
  <si>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</si>
  <si>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</si>
  <si>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</si>
  <si>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</si>
  <si>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</si>
  <si>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</si>
  <si>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</si>
  <si>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</si>
  <si>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</si>
  <si>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</si>
  <si>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</si>
  <si>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</si>
  <si>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</si>
  <si>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</si>
  <si>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</si>
  <si>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</si>
  <si>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</si>
  <si>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</si>
  <si>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</si>
  <si>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</si>
  <si>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</si>
  <si>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</si>
  <si>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</si>
  <si>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</si>
  <si>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</si>
  <si>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</si>
  <si>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</si>
  <si>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</si>
  <si>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</si>
  <si>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</si>
  <si>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</si>
  <si>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</si>
  <si>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</si>
  <si>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</si>
  <si>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</si>
  <si>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</si>
  <si>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</si>
  <si>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</si>
  <si>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</si>
  <si>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</si>
  <si>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</si>
  <si>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</si>
  <si>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</si>
  <si>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</si>
  <si>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</si>
  <si>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</si>
  <si>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</si>
  <si>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</si>
  <si>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</si>
  <si>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</si>
  <si>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</si>
  <si>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</si>
  <si>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</si>
  <si>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</si>
  <si>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</si>
  <si>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</si>
  <si>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</si>
  <si>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</si>
  <si>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</si>
  <si>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</si>
  <si>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</si>
  <si>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</si>
  <si>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</si>
  <si>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</si>
  <si>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</si>
  <si>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</si>
  <si>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</si>
  <si>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</si>
  <si>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</si>
  <si>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</si>
  <si>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</si>
  <si>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</si>
  <si>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</si>
  <si>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</si>
  <si>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</si>
  <si>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</si>
  <si>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</si>
  <si>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</si>
  <si>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</si>
  <si>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</si>
  <si>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</si>
  <si>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</si>
  <si>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</si>
  <si>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</si>
  <si>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</si>
  <si>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</si>
  <si>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</si>
  <si>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</si>
  <si>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</si>
  <si>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</si>
  <si>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</si>
  <si>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</si>
  <si>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</si>
  <si>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</si>
  <si>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</si>
  <si>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</si>
  <si>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</si>
  <si>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</si>
  <si>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</si>
  <si>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</si>
  <si>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</si>
  <si>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</si>
  <si>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</si>
  <si>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</si>
  <si>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</si>
  <si>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</si>
  <si>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</si>
  <si>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</si>
  <si>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</si>
  <si>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</si>
  <si>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</si>
  <si>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</si>
  <si>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</si>
  <si>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</si>
  <si>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</si>
  <si>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</si>
  <si>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</si>
  <si>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</si>
  <si>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</si>
  <si>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</si>
  <si>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</si>
  <si>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</si>
  <si>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</si>
  <si>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</si>
  <si>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</si>
  <si>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</si>
  <si>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</si>
  <si>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</si>
  <si>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</si>
  <si>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</si>
  <si>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</si>
  <si>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</si>
  <si>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</si>
  <si>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</si>
  <si>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</si>
  <si>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</si>
  <si>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</si>
  <si>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</si>
  <si>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</si>
  <si>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</si>
  <si>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</si>
  <si>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</si>
  <si>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</si>
  <si>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</si>
  <si>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</si>
  <si>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</si>
  <si>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</si>
  <si>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</si>
  <si>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</si>
  <si>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</si>
  <si>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</si>
  <si>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</si>
  <si>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</si>
  <si>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</si>
  <si>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</si>
  <si>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</si>
  <si>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</si>
  <si>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</si>
  <si>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</si>
  <si>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</si>
  <si>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</si>
  <si>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</si>
  <si>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</si>
  <si>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</si>
  <si>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</si>
  <si>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</si>
  <si>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</si>
  <si>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</si>
  <si>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</si>
  <si>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</si>
  <si>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</si>
  <si>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</si>
  <si>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</si>
  <si>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</si>
  <si>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</si>
  <si>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</si>
  <si>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</si>
  <si>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</si>
  <si>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</si>
  <si>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</si>
  <si>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</si>
  <si>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</si>
  <si>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</si>
  <si>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</si>
  <si>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</si>
  <si>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</si>
  <si>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</si>
  <si>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</si>
  <si>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</si>
  <si>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</si>
  <si>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</si>
  <si>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</si>
  <si>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</si>
  <si>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</si>
  <si>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</si>
  <si>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</si>
  <si>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</si>
  <si>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</si>
  <si>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</si>
  <si>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</si>
  <si>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</si>
  <si>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</si>
  <si>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</si>
  <si>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</si>
  <si>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</si>
  <si>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</si>
  <si>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</si>
  <si>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</si>
  <si>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</si>
  <si>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</si>
  <si>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</si>
  <si>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</si>
  <si>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</si>
  <si>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</si>
  <si>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</si>
  <si>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</si>
  <si>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</si>
  <si>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</si>
  <si>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</si>
  <si>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</si>
  <si>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</si>
  <si>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</si>
  <si>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</si>
  <si>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</si>
  <si>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</si>
  <si>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</si>
  <si>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</si>
  <si>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</si>
  <si>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</si>
  <si>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</si>
  <si>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</si>
  <si>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</si>
  <si>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</si>
  <si>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</si>
  <si>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</si>
  <si>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</si>
  <si>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</si>
  <si>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</si>
  <si>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</si>
  <si>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</si>
  <si>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</si>
  <si>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</si>
  <si>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</si>
  <si>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</si>
  <si>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</si>
  <si>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</si>
  <si>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</si>
  <si>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</si>
  <si>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</si>
  <si>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</si>
  <si>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</si>
  <si>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</si>
  <si>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</si>
  <si>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</si>
  <si>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</si>
  <si>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</si>
  <si>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</si>
  <si>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</si>
  <si>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</si>
  <si>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</si>
  <si>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</si>
  <si>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</si>
  <si>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</si>
  <si>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</si>
  <si>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</si>
  <si>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</si>
  <si>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</si>
  <si>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</si>
  <si>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</si>
  <si>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</si>
  <si>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</si>
  <si>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</si>
  <si>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</si>
  <si>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</si>
  <si>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</si>
  <si>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</si>
  <si>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</si>
  <si>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</si>
  <si>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</si>
  <si>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</si>
  <si>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</si>
  <si>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</si>
  <si>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</si>
  <si>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</si>
  <si>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</si>
  <si>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</si>
  <si>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</si>
  <si>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</si>
  <si>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</si>
  <si>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</si>
  <si>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</si>
  <si>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</si>
  <si>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</si>
  <si>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</si>
  <si>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</si>
  <si>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</si>
  <si>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</si>
  <si>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</si>
  <si>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</si>
  <si>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</si>
  <si>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</si>
  <si>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</si>
  <si>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</si>
  <si>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</si>
  <si>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</si>
  <si>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</si>
  <si>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</si>
  <si>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</si>
  <si>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</si>
  <si>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</si>
  <si>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</si>
  <si>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</si>
  <si>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</si>
  <si>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</si>
  <si>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</si>
  <si>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</si>
  <si>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</si>
  <si>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</si>
  <si>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</si>
  <si>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</si>
  <si>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</si>
  <si>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</si>
  <si>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</si>
  <si>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</si>
  <si>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</si>
  <si>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</si>
  <si>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</si>
  <si>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</si>
  <si>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</si>
  <si>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</si>
  <si>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</si>
  <si>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</si>
  <si>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</si>
  <si>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</si>
  <si>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</si>
  <si>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</si>
  <si>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</si>
  <si>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</si>
  <si>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</si>
  <si>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</si>
  <si>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</si>
  <si>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</si>
  <si>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</si>
  <si>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</si>
  <si>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</si>
  <si>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</si>
  <si>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</si>
  <si>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</si>
  <si>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</si>
  <si>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</si>
  <si>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</si>
  <si>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</si>
  <si>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</si>
  <si>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</si>
  <si>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</si>
  <si>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</si>
  <si>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</si>
  <si>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</si>
  <si>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</si>
  <si>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</si>
  <si>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</si>
  <si>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</si>
  <si>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</si>
  <si>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</si>
  <si>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</si>
  <si>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</si>
  <si>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</si>
  <si>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</si>
  <si>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</si>
  <si>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</si>
  <si>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</si>
  <si>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</si>
  <si>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</si>
  <si>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</si>
  <si>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</si>
  <si>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</si>
  <si>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</si>
  <si>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</si>
  <si>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</si>
  <si>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</si>
  <si>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</si>
  <si>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</si>
  <si>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</si>
  <si>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</si>
  <si>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</si>
  <si>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</si>
  <si>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</si>
  <si>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</si>
  <si>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</si>
  <si>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</si>
  <si>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</si>
  <si>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</si>
  <si>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</si>
  <si>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</si>
  <si>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</si>
  <si>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</si>
  <si>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</si>
  <si>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</si>
  <si>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</si>
  <si>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</si>
  <si>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</si>
  <si>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</si>
  <si>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</si>
  <si>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</si>
  <si>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</si>
  <si>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</si>
  <si>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</si>
  <si>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</si>
  <si>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</si>
  <si>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</si>
  <si>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</si>
  <si>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</si>
  <si>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</si>
  <si>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</si>
  <si>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</si>
  <si>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</si>
  <si>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</si>
  <si>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</si>
  <si>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</si>
  <si>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</si>
  <si>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</si>
  <si>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</si>
  <si>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</si>
  <si>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</si>
  <si>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</si>
  <si>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</si>
  <si>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</si>
  <si>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</si>
  <si>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</si>
  <si>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</si>
  <si>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</si>
  <si>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</si>
  <si>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</si>
  <si>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</si>
  <si>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</si>
  <si>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</si>
  <si>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</si>
  <si>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</si>
  <si>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</si>
  <si>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</si>
  <si>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</si>
  <si>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</si>
  <si>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</si>
  <si>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</si>
  <si>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</si>
  <si>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</si>
  <si>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</si>
  <si>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</si>
  <si>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</si>
  <si>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</si>
  <si>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</si>
  <si>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</si>
  <si>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</si>
  <si>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</si>
  <si>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</si>
  <si>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</si>
  <si>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</si>
  <si>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</si>
  <si>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</si>
  <si>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</si>
  <si>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</si>
  <si>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</si>
  <si>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</si>
  <si>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</si>
  <si>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</si>
  <si>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</si>
  <si>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</si>
  <si>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</si>
  <si>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</si>
  <si>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</si>
  <si>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</si>
  <si>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</si>
  <si>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</si>
  <si>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</si>
  <si>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</si>
  <si>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</si>
  <si>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</si>
  <si>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</si>
  <si>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</si>
  <si>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</si>
  <si>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</si>
  <si>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</si>
  <si>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</si>
  <si>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</si>
  <si>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</si>
  <si>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</si>
  <si>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</si>
  <si>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</si>
  <si>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</si>
  <si>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</si>
  <si>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</si>
  <si>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</si>
  <si>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</si>
  <si>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</si>
  <si>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</si>
  <si>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</si>
  <si>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</si>
  <si>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</si>
  <si>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</si>
  <si>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</si>
  <si>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</si>
  <si>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</si>
  <si>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</si>
  <si>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</si>
  <si>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</si>
  <si>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</si>
  <si>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</si>
  <si>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</si>
  <si>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</si>
  <si>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</si>
  <si>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</si>
  <si>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</si>
  <si>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</si>
  <si>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</si>
  <si>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</si>
  <si>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</si>
  <si>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</si>
  <si>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</si>
  <si>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</si>
  <si>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</si>
  <si>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</si>
  <si>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</si>
  <si>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</si>
  <si>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</si>
  <si>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</si>
  <si>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</si>
  <si>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</si>
  <si>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</si>
  <si>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</si>
  <si>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</si>
  <si>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</si>
  <si>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</si>
  <si>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</si>
  <si>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</si>
  <si>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</si>
  <si>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</si>
  <si>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</si>
  <si>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</si>
  <si>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</si>
  <si>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</si>
  <si>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</si>
  <si>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</si>
  <si>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</si>
  <si>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</si>
  <si>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</si>
  <si>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</si>
  <si>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</si>
  <si>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</si>
  <si>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</si>
  <si>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</si>
  <si>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</si>
  <si>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</si>
  <si>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</si>
  <si>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</si>
  <si>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</si>
  <si>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</si>
  <si>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</si>
  <si>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</si>
  <si>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</si>
  <si>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</si>
  <si>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</si>
  <si>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</si>
  <si>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</si>
  <si>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</si>
  <si>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</si>
  <si>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</si>
  <si>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</si>
  <si>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</si>
  <si>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</si>
  <si>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</si>
  <si>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</si>
  <si>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</si>
  <si>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</si>
  <si>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</si>
  <si>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</si>
  <si>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</si>
  <si>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</si>
  <si>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</si>
  <si>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</si>
  <si>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</si>
  <si>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</si>
  <si>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</si>
  <si>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</si>
  <si>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</si>
  <si>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</si>
  <si>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</si>
  <si>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</si>
  <si>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</si>
  <si>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</si>
  <si>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</si>
  <si>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</si>
  <si>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</si>
  <si>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</si>
  <si>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</si>
  <si>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</si>
  <si>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</si>
  <si>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</si>
  <si>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</si>
  <si>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</si>
  <si>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</si>
  <si>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</si>
  <si>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</si>
  <si>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</si>
  <si>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</si>
  <si>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</si>
  <si>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</si>
  <si>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</si>
  <si>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</si>
  <si>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</si>
  <si>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</si>
  <si>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</si>
  <si>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</si>
  <si>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</si>
  <si>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</si>
  <si>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</si>
  <si>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</si>
  <si>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</si>
  <si>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</si>
  <si>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</si>
  <si>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</si>
  <si>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</si>
  <si>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</si>
  <si>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</si>
  <si>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</si>
  <si>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</si>
  <si>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</si>
  <si>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</si>
  <si>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</si>
  <si>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</si>
  <si>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</si>
  <si>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</si>
  <si>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</si>
  <si>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</si>
  <si>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</si>
  <si>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</si>
  <si>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</si>
  <si>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</si>
  <si>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</si>
  <si>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</si>
  <si>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</si>
  <si>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</si>
  <si>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</si>
  <si>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</si>
  <si>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</si>
  <si>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</si>
  <si>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</si>
  <si>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</si>
  <si>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</si>
  <si>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</si>
  <si>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</si>
  <si>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</si>
  <si>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</si>
  <si>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</si>
  <si>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</si>
  <si>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</si>
  <si>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</si>
  <si>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</si>
  <si>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</si>
  <si>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</si>
  <si>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</si>
  <si>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</si>
  <si>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</si>
  <si>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</si>
  <si>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</si>
  <si>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</si>
  <si>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</si>
  <si>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</si>
  <si>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</si>
  <si>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</si>
  <si>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</si>
  <si>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</si>
  <si>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</si>
  <si>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</si>
  <si>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</si>
  <si>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</si>
  <si>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</si>
  <si>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</si>
  <si>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</si>
  <si>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</si>
  <si>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</si>
  <si>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</si>
  <si>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</si>
  <si>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</si>
  <si>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</si>
  <si>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</si>
  <si>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</si>
  <si>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</si>
  <si>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</si>
  <si>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</si>
  <si>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</si>
  <si>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</si>
  <si>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</si>
  <si>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</si>
  <si>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</si>
  <si>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</si>
  <si>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</si>
  <si>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</si>
  <si>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</si>
  <si>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</si>
  <si>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</si>
  <si>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</si>
  <si>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</si>
  <si>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</si>
  <si>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</si>
  <si>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</si>
  <si>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</si>
  <si>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</si>
  <si>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</si>
  <si>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</si>
  <si>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</si>
  <si>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</si>
  <si>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</si>
  <si>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</si>
  <si>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</si>
  <si>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</si>
  <si>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</si>
  <si>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</si>
  <si>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</si>
  <si>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</si>
  <si>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</si>
  <si>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</si>
  <si>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</si>
  <si>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</si>
  <si>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</si>
  <si>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</si>
  <si>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</si>
  <si>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</si>
  <si>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</si>
  <si>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</si>
  <si>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</si>
  <si>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</si>
  <si>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</si>
  <si>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</si>
  <si>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</si>
  <si>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</si>
  <si>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</si>
  <si>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</si>
  <si>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</si>
  <si>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</si>
  <si>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</si>
  <si>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</si>
  <si>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</si>
  <si>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</si>
  <si>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</si>
  <si>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</si>
  <si>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</si>
  <si>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</si>
  <si>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</si>
  <si>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</si>
  <si>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</si>
  <si>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</si>
  <si>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</si>
  <si>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</si>
  <si>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</si>
  <si>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</si>
  <si>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</si>
  <si>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</si>
  <si>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</si>
  <si>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</si>
  <si>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</si>
  <si>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</si>
  <si>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</si>
  <si>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</si>
  <si>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</si>
  <si>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</si>
  <si>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</si>
  <si>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</si>
  <si>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</si>
  <si>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</si>
  <si>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</si>
  <si>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</si>
  <si>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</si>
  <si>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</si>
  <si>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</si>
  <si>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</si>
  <si>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</si>
  <si>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</si>
  <si>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</si>
  <si>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</si>
  <si>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</si>
  <si>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</si>
  <si>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</si>
  <si>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</si>
  <si>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</si>
  <si>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</si>
  <si>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</si>
  <si>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</si>
  <si>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</si>
  <si>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</si>
  <si>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</si>
  <si>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</si>
  <si>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</si>
  <si>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</si>
  <si>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</si>
  <si>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</si>
  <si>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</si>
  <si>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</si>
  <si>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</si>
  <si>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</si>
  <si>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</si>
  <si>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</si>
  <si>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</si>
  <si>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</si>
  <si>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</si>
  <si>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</si>
  <si>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</si>
  <si>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</si>
  <si>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</si>
  <si>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</si>
  <si>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</si>
  <si>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</si>
  <si>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</si>
  <si>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</si>
  <si>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</si>
  <si>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</si>
  <si>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</si>
  <si>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</si>
  <si>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</si>
  <si>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</si>
  <si>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</si>
  <si>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</si>
  <si>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</si>
  <si>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</si>
  <si>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</si>
  <si>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</si>
  <si>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</si>
  <si>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</si>
  <si>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</si>
  <si>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</si>
  <si>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</si>
  <si>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</si>
  <si>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</si>
  <si>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</si>
  <si>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</si>
  <si>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</si>
  <si>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</si>
  <si>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</si>
  <si>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</si>
  <si>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</si>
  <si>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</si>
  <si>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</si>
  <si>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</si>
  <si>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</si>
  <si>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</si>
  <si>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</si>
  <si>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</si>
  <si>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</si>
  <si>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</si>
  <si>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</si>
  <si>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</si>
  <si>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</si>
  <si>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</si>
  <si>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</si>
  <si>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</si>
  <si>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</si>
  <si>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</si>
  <si>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</si>
  <si>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</si>
  <si>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</si>
  <si>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</si>
  <si>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</si>
  <si>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</si>
  <si>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</si>
  <si>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</si>
  <si>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</si>
  <si>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</si>
  <si>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</si>
  <si>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</si>
  <si>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</si>
  <si>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</si>
  <si>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</si>
  <si>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</si>
  <si>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</si>
  <si>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</si>
  <si>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</si>
  <si>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</si>
  <si>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</si>
  <si>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</si>
  <si>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</si>
  <si>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</si>
  <si>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</si>
  <si>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</si>
  <si>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</si>
  <si>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</si>
  <si>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</si>
  <si>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</si>
  <si>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</si>
  <si>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</si>
  <si>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</si>
  <si>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</si>
  <si>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</si>
  <si>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</si>
  <si>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</si>
  <si>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</si>
  <si>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</si>
  <si>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</si>
  <si>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</si>
  <si>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</si>
  <si>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</si>
  <si>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</si>
  <si>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</si>
  <si>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</si>
  <si>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</si>
  <si>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</si>
  <si>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</si>
  <si>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</si>
  <si>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</si>
  <si>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</si>
  <si>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</si>
  <si>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</si>
  <si>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</si>
  <si>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</si>
  <si>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</si>
  <si>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</si>
  <si>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</si>
  <si>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</si>
  <si>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</si>
  <si>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</si>
  <si>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</si>
  <si>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</si>
  <si>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</si>
  <si>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</si>
  <si>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</si>
  <si>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</si>
  <si>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</si>
  <si>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</si>
  <si>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</si>
  <si>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</si>
  <si>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</si>
  <si>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</si>
  <si>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</si>
  <si>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</si>
  <si>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</si>
  <si>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</si>
  <si>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</si>
  <si>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</si>
  <si>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</si>
  <si>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</si>
  <si>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</si>
  <si>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</si>
  <si>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</si>
  <si>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</si>
  <si>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</si>
  <si>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</si>
  <si>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</si>
  <si>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</si>
  <si>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</si>
  <si>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</si>
  <si>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</si>
  <si>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</si>
  <si>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</si>
  <si>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</si>
  <si>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</si>
  <si>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</si>
  <si>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</si>
  <si>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</si>
  <si>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</si>
  <si>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</si>
  <si>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</si>
  <si>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</si>
  <si>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</si>
  <si>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</si>
  <si>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</si>
  <si>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</si>
  <si>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</si>
  <si>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</si>
  <si>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</si>
  <si>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</si>
  <si>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</si>
  <si>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</si>
  <si>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</si>
  <si>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</si>
  <si>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</si>
  <si>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</si>
  <si>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</si>
  <si>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</si>
  <si>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</si>
  <si>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</si>
  <si>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</si>
  <si>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</si>
  <si>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</si>
  <si>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</si>
  <si>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</si>
  <si>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</si>
  <si>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</si>
  <si>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</si>
  <si>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</si>
  <si>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</si>
  <si>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</si>
  <si>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</si>
  <si>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</si>
  <si>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</si>
  <si>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</si>
  <si>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</si>
  <si>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</si>
  <si>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</si>
  <si>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</si>
  <si>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</si>
  <si>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</si>
  <si>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</si>
  <si>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</si>
  <si>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</si>
  <si>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</si>
  <si>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</si>
  <si>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</si>
  <si>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</si>
  <si>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</si>
  <si>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</si>
  <si>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</si>
  <si>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</si>
  <si>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</si>
  <si>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</si>
  <si>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</si>
  <si>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</si>
  <si>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</si>
  <si>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</si>
  <si>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</si>
  <si>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</si>
  <si>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</si>
  <si>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</si>
  <si>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</si>
  <si>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</si>
  <si>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</si>
  <si>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</si>
  <si>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</si>
  <si>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</si>
  <si>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</si>
  <si>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</si>
  <si>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</si>
  <si>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</si>
  <si>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</si>
  <si>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</si>
  <si>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</si>
  <si>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</si>
  <si>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</si>
  <si>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</si>
  <si>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</si>
  <si>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</si>
  <si>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</si>
  <si>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</si>
  <si>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</si>
  <si>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</si>
  <si>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</si>
  <si>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</si>
  <si>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</si>
  <si>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</si>
  <si>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</si>
  <si>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</si>
  <si>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</si>
  <si>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</si>
  <si>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</si>
  <si>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</si>
  <si>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</si>
  <si>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</si>
  <si>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</si>
  <si>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</si>
  <si>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</si>
  <si>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</si>
  <si>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</si>
  <si>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</si>
  <si>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</si>
  <si>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</si>
  <si>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</si>
  <si>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</si>
  <si>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</si>
  <si>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</si>
  <si>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</si>
  <si>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</si>
  <si>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</si>
  <si>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</si>
  <si>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</si>
  <si>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</si>
  <si>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</si>
  <si>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</si>
  <si>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</si>
  <si>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</si>
  <si>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</si>
  <si>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</si>
  <si>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</si>
  <si>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</si>
  <si>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</si>
  <si>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</si>
  <si>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</si>
  <si>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</si>
  <si>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</si>
  <si>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</si>
  <si>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</si>
  <si>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</si>
  <si>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</si>
  <si>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</si>
  <si>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</si>
  <si>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</si>
  <si>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</si>
  <si>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</si>
  <si>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</si>
  <si>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</si>
  <si>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</si>
  <si>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</si>
  <si>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</si>
  <si>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</si>
  <si>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</si>
  <si>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</si>
  <si>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</si>
  <si>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</si>
  <si>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</si>
  <si>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</si>
  <si>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</si>
  <si>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</si>
  <si>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</si>
  <si>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</si>
  <si>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</si>
  <si>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</si>
  <si>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</si>
  <si>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</si>
  <si>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</si>
  <si>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</si>
  <si>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</si>
  <si>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</si>
  <si>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</si>
  <si>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</si>
  <si>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</si>
  <si>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</si>
  <si>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</si>
  <si>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</si>
  <si>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</si>
  <si>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</si>
  <si>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</si>
  <si>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</si>
  <si>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</si>
  <si>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</si>
  <si>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</si>
  <si>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</si>
  <si>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</si>
  <si>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</si>
  <si>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</si>
  <si>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</si>
  <si>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</si>
  <si>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</si>
  <si>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</si>
  <si>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</si>
  <si>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</si>
  <si>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</si>
  <si>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</si>
  <si>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</si>
  <si>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</si>
  <si>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</si>
  <si>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</si>
  <si>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</si>
  <si>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</si>
  <si>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</si>
  <si>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</si>
  <si>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</si>
  <si>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</si>
  <si>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</si>
  <si>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</si>
  <si>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</si>
  <si>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</si>
  <si>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</si>
  <si>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</si>
  <si>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</si>
  <si>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</si>
  <si>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</si>
  <si>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</si>
  <si>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</si>
  <si>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</si>
  <si>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</si>
  <si>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</si>
  <si>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</si>
  <si>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</si>
  <si>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</si>
  <si>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</si>
  <si>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</si>
  <si>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</si>
  <si>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</si>
  <si>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</si>
  <si>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</si>
  <si>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</si>
  <si>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</si>
  <si>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</si>
  <si>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</si>
  <si>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</si>
  <si>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</si>
  <si>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</si>
  <si>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</si>
  <si>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</si>
  <si>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</si>
  <si>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</si>
  <si>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</si>
  <si>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</si>
  <si>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</si>
  <si>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</si>
  <si>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</si>
  <si>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</si>
  <si>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</si>
  <si>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</si>
  <si>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</si>
  <si>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</si>
  <si>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</si>
  <si>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</si>
  <si>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</si>
  <si>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</si>
  <si>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</si>
  <si>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</si>
  <si>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</si>
  <si>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</si>
  <si>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</si>
  <si>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</si>
  <si>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</si>
  <si>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</si>
  <si>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</si>
  <si>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</si>
  <si>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</si>
  <si>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</si>
  <si>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</si>
  <si>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</si>
  <si>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</si>
  <si>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</si>
  <si>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</si>
  <si>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</si>
  <si>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</si>
  <si>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</si>
  <si>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</si>
  <si>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</si>
  <si>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</si>
  <si>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</si>
  <si>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</si>
  <si>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</si>
  <si>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</si>
  <si>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</si>
  <si>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</si>
  <si>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</si>
  <si>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</si>
  <si>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</si>
  <si>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</si>
  <si>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</si>
  <si>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</si>
  <si>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</si>
  <si>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</si>
  <si>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</si>
  <si>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</si>
  <si>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</si>
  <si>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</si>
  <si>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</si>
  <si>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</si>
  <si>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</si>
  <si>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</si>
  <si>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</si>
  <si>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</si>
  <si>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</si>
  <si>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</si>
  <si>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</si>
  <si>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</si>
  <si>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</si>
  <si>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</si>
  <si>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</si>
  <si>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</si>
  <si>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</si>
  <si>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</si>
  <si>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</si>
  <si>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</si>
  <si>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</si>
  <si>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</si>
  <si>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</si>
  <si>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</si>
  <si>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</si>
  <si>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</si>
  <si>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</si>
  <si>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</si>
  <si>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</si>
  <si>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</si>
  <si>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</si>
  <si>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</si>
  <si>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</si>
  <si>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</si>
  <si>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</si>
  <si>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</si>
  <si>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</si>
  <si>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</si>
  <si>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</si>
  <si>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</si>
  <si>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</si>
  <si>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</si>
  <si>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</si>
  <si>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</si>
  <si>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</si>
  <si>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</si>
  <si>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</si>
  <si>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</si>
  <si>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</si>
  <si>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</si>
  <si>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</si>
  <si>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</si>
  <si>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</si>
  <si>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</si>
  <si>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</si>
  <si>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</si>
  <si>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</si>
  <si>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</si>
  <si>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</si>
  <si>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</si>
  <si>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</si>
  <si>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</si>
  <si>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</si>
  <si>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</si>
  <si>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</si>
  <si>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</si>
  <si>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</si>
  <si>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</si>
  <si>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</si>
  <si>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</si>
  <si>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</si>
  <si>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</si>
  <si>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</si>
  <si>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</si>
  <si>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</si>
  <si>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</si>
  <si>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</si>
  <si>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</si>
  <si>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</si>
  <si>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</si>
  <si>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</si>
  <si>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</si>
  <si>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</si>
  <si>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</si>
  <si>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</si>
  <si>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</si>
  <si>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</si>
  <si>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</si>
  <si>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</si>
  <si>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</si>
  <si>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</si>
  <si>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</si>
  <si>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</si>
  <si>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</si>
  <si>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</si>
  <si>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</si>
  <si>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</si>
  <si>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</si>
  <si>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</si>
  <si>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</si>
  <si>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</si>
  <si>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</si>
  <si>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</si>
  <si>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</si>
  <si>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</si>
  <si>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</si>
  <si>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</si>
  <si>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</si>
  <si>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</si>
  <si>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</si>
  <si>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</si>
  <si>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</si>
  <si>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</si>
  <si>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</si>
  <si>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</si>
  <si>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</si>
  <si>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</si>
  <si>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</si>
  <si>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</si>
  <si>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</si>
  <si>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</si>
  <si>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</si>
  <si>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</si>
  <si>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</si>
  <si>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</si>
  <si>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</si>
  <si>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</si>
  <si>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</si>
  <si>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</si>
  <si>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</si>
  <si>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</si>
  <si>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</si>
  <si>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</si>
  <si>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</si>
  <si>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</si>
  <si>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</si>
  <si>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</si>
  <si>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</si>
  <si>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</si>
  <si>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</si>
  <si>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</si>
  <si>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</si>
  <si>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</si>
  <si>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</si>
  <si>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</si>
  <si>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</si>
  <si>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</si>
  <si>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</si>
  <si>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</si>
  <si>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</si>
  <si>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</si>
  <si>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</si>
  <si>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</si>
  <si>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</si>
  <si>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</si>
  <si>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</si>
  <si>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</si>
  <si>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</si>
  <si>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</si>
  <si>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</si>
  <si>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</si>
  <si>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</si>
  <si>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</si>
  <si>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</si>
  <si>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</si>
  <si>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</si>
  <si>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</si>
  <si>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</si>
  <si>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</si>
  <si>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</si>
  <si>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</si>
  <si>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</si>
  <si>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</si>
  <si>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</si>
  <si>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</si>
  <si>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</si>
  <si>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</si>
  <si>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</si>
  <si>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</si>
  <si>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</si>
  <si>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</si>
  <si>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</si>
  <si>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</si>
  <si>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</si>
  <si>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</si>
  <si>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</si>
  <si>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</si>
  <si>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</si>
  <si>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</si>
  <si>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</si>
  <si>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</si>
  <si>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</si>
  <si>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</si>
  <si>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</si>
  <si>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</si>
  <si>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</si>
  <si>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</si>
  <si>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</si>
  <si>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</si>
  <si>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</si>
  <si>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</si>
  <si>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</si>
  <si>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</si>
  <si>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</si>
  <si>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</si>
  <si>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</si>
  <si>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</si>
  <si>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</si>
  <si>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</si>
  <si>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</si>
  <si>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</si>
  <si>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</si>
  <si>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</si>
  <si>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</si>
  <si>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</si>
  <si>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</si>
  <si>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</si>
  <si>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</si>
  <si>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</si>
  <si>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</si>
  <si>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</si>
  <si>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</si>
  <si>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</si>
  <si>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</si>
  <si>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</si>
  <si>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</si>
  <si>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</si>
  <si>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</si>
  <si>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</si>
  <si>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</si>
  <si>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</si>
  <si>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</si>
  <si>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</si>
  <si>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</si>
  <si>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</si>
  <si>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</si>
  <si>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</si>
  <si>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</si>
  <si>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</si>
  <si>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</si>
  <si>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</si>
  <si>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</si>
  <si>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</si>
  <si>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</si>
  <si>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</si>
  <si>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</si>
  <si>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</si>
  <si>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</si>
  <si>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</si>
  <si>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</si>
  <si>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</si>
  <si>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</si>
  <si>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</si>
  <si>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</si>
  <si>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</si>
  <si>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</si>
  <si>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</si>
  <si>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</si>
  <si>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</si>
  <si>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</si>
  <si>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</si>
  <si>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</si>
  <si>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</si>
  <si>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</si>
  <si>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</si>
  <si>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</si>
  <si>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</si>
  <si>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</si>
  <si>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</si>
  <si>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</si>
  <si>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</si>
  <si>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</si>
  <si>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</si>
  <si>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</si>
  <si>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</si>
  <si>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</si>
  <si>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</si>
  <si>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</si>
  <si>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</si>
  <si>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</si>
  <si>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</si>
  <si>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</si>
  <si>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</si>
  <si>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</si>
  <si>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</si>
  <si>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</si>
  <si>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</si>
  <si>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</si>
  <si>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</si>
  <si>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</si>
  <si>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</si>
  <si>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</si>
  <si>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</si>
  <si>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</si>
  <si>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</si>
  <si>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</si>
  <si>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</si>
  <si>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</si>
  <si>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</si>
  <si>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</si>
  <si>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</si>
  <si>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</si>
  <si>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</si>
  <si>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</si>
  <si>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</si>
  <si>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</si>
  <si>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</si>
  <si>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</si>
  <si>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</si>
  <si>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</si>
  <si>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</si>
  <si>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</si>
  <si>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</si>
  <si>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</si>
  <si>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</si>
  <si>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</si>
  <si>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</si>
  <si>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</si>
  <si>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</si>
  <si>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</si>
  <si>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</si>
  <si>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</si>
  <si>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</si>
  <si>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</si>
  <si>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</si>
  <si>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</si>
  <si>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</si>
  <si>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</si>
  <si>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</si>
  <si>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</si>
  <si>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</si>
  <si>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</si>
  <si>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</si>
  <si>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</si>
  <si>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</si>
  <si>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</si>
  <si>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</si>
  <si>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</si>
  <si>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</si>
  <si>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</si>
  <si>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</si>
  <si>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</si>
  <si>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</si>
  <si>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</si>
  <si>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</si>
  <si>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</si>
  <si>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</si>
  <si>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</si>
  <si>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</si>
  <si>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</si>
  <si>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</si>
  <si>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</si>
  <si>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</si>
  <si>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</si>
  <si>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</si>
  <si>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</si>
  <si>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</si>
  <si>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</si>
  <si>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</si>
  <si>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</si>
  <si>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</si>
  <si>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</si>
  <si>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</si>
  <si>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</si>
  <si>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</si>
  <si>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</si>
  <si>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</si>
  <si>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</si>
  <si>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</si>
  <si>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</si>
  <si>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</si>
  <si>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</si>
  <si>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</si>
  <si>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</si>
  <si>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</si>
  <si>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</si>
  <si>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</si>
  <si>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</si>
  <si>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</si>
  <si>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</si>
  <si>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</si>
  <si>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</si>
  <si>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</si>
  <si>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</si>
  <si>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</si>
  <si>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</si>
  <si>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</si>
  <si>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</si>
  <si>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</si>
  <si>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</si>
  <si>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</si>
  <si>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</si>
  <si>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</si>
  <si>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</si>
  <si>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</si>
  <si>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</si>
  <si>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</si>
  <si>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</si>
  <si>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</si>
  <si>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</si>
  <si>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</si>
  <si>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</si>
  <si>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</si>
  <si>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</si>
  <si>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</si>
  <si>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</si>
  <si>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</si>
  <si>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</si>
  <si>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</si>
  <si>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</si>
  <si>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</si>
  <si>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</si>
  <si>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</si>
  <si>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</si>
  <si>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</si>
  <si>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</si>
  <si>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</si>
  <si>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</si>
  <si>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</si>
  <si>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</si>
  <si>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</si>
  <si>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</si>
  <si>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</si>
  <si>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</si>
  <si>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</si>
  <si>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</si>
  <si>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</si>
  <si>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</si>
  <si>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</si>
  <si>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</si>
  <si>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</si>
  <si>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</si>
  <si>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</si>
  <si>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</si>
  <si>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</si>
  <si>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</si>
  <si>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</si>
  <si>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</si>
  <si>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</si>
  <si>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</si>
  <si>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</si>
  <si>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</si>
  <si>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</si>
  <si>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</si>
  <si>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</si>
  <si>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</si>
  <si>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</si>
  <si>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</si>
  <si>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</si>
  <si>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</si>
  <si>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</si>
  <si>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</si>
  <si>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</si>
  <si>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</si>
  <si>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</si>
  <si>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</si>
  <si>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</si>
  <si>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</si>
  <si>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</si>
  <si>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</si>
  <si>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</si>
  <si>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</si>
  <si>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</si>
  <si>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</si>
  <si>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</si>
  <si>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</si>
  <si>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</si>
  <si>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</si>
  <si>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</si>
  <si>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</si>
  <si>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</si>
  <si>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</si>
  <si>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</si>
  <si>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</si>
  <si>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</si>
  <si>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</si>
  <si>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</si>
  <si>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</si>
  <si>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</si>
  <si>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</si>
  <si>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</si>
  <si>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</si>
  <si>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</si>
  <si>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</si>
  <si>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</si>
  <si>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</si>
  <si>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</si>
  <si>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</si>
  <si>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</si>
  <si>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</si>
  <si>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</si>
  <si>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</si>
  <si>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</si>
  <si>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</si>
  <si>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</si>
  <si>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</si>
  <si>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</si>
  <si>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</si>
  <si>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</si>
  <si>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</si>
  <si>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</si>
  <si>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</si>
  <si>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</si>
  <si>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</si>
  <si>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</si>
  <si>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</si>
  <si>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</si>
  <si>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</si>
  <si>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</si>
  <si>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</si>
  <si>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</si>
  <si>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</si>
  <si>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</si>
  <si>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</si>
  <si>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</si>
  <si>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</si>
  <si>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</si>
  <si>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</si>
  <si>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</si>
  <si>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</si>
  <si>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</si>
  <si>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</si>
  <si>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</si>
  <si>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</si>
  <si>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</si>
  <si>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</si>
  <si>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</si>
  <si>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</si>
  <si>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</si>
  <si>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</si>
  <si>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</si>
  <si>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</si>
  <si>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</si>
  <si>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</si>
  <si>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</si>
  <si>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</si>
  <si>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</si>
  <si>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</si>
  <si>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</si>
  <si>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</si>
  <si>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</si>
  <si>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</si>
  <si>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</si>
  <si>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</si>
  <si>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</si>
  <si>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</si>
  <si>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</si>
  <si>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</si>
  <si>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</si>
  <si>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</si>
  <si>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</si>
  <si>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</si>
  <si>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</si>
  <si>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</si>
  <si>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</si>
  <si>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</si>
  <si>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</si>
  <si>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</si>
  <si>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</si>
  <si>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</si>
  <si>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</si>
  <si>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</si>
  <si>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</si>
  <si>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</si>
  <si>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</si>
  <si>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</si>
  <si>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</si>
  <si>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</si>
  <si>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</si>
  <si>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</si>
  <si>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</si>
  <si>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</si>
  <si>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</si>
  <si>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</si>
  <si>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</si>
  <si>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</si>
  <si>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</si>
  <si>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</si>
  <si>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</si>
  <si>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</si>
  <si>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</si>
  <si>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</si>
  <si>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</si>
  <si>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</si>
  <si>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</si>
  <si>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</si>
  <si>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</si>
  <si>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</si>
  <si>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</si>
  <si>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</si>
  <si>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</si>
  <si>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</si>
  <si>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</si>
  <si>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</si>
  <si>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</si>
  <si>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</si>
  <si>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</si>
  <si>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</si>
  <si>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</si>
  <si>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</si>
  <si>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</si>
  <si>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</si>
  <si>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</si>
  <si>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</si>
  <si>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</si>
  <si>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</si>
  <si>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</si>
  <si>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</si>
  <si>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</si>
  <si>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</si>
  <si>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</si>
  <si>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</si>
  <si>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</si>
  <si>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</si>
  <si>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</si>
  <si>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</si>
  <si>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</si>
  <si>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</si>
  <si>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</si>
  <si>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</si>
  <si>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</si>
  <si>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</si>
  <si>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</si>
  <si>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</si>
  <si>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</si>
  <si>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</si>
  <si>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</si>
  <si>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</si>
  <si>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</si>
  <si>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</si>
  <si>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</si>
  <si>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</si>
  <si>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</si>
  <si>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</si>
  <si>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</si>
  <si>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</si>
  <si>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</si>
  <si>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</si>
  <si>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</si>
  <si>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</si>
  <si>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</si>
  <si>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</si>
  <si>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</si>
  <si>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</si>
  <si>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</si>
  <si>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</si>
  <si>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</si>
  <si>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</si>
  <si>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</si>
  <si>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</si>
  <si>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</si>
  <si>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</si>
  <si>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</si>
  <si>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</si>
  <si>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</si>
  <si>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</si>
  <si>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</si>
  <si>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</si>
  <si>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</si>
  <si>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</si>
  <si>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</si>
  <si>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</si>
  <si>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</si>
  <si>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</si>
  <si>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</si>
  <si>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</si>
  <si>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</si>
  <si>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</si>
  <si>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</si>
  <si>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</si>
  <si>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</si>
  <si>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</si>
  <si>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</si>
  <si>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</si>
  <si>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</si>
  <si>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</si>
  <si>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</si>
  <si>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</si>
  <si>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</si>
  <si>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</si>
  <si>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</si>
  <si>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</si>
  <si>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</si>
  <si>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</si>
  <si>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</si>
  <si>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</si>
  <si>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</si>
  <si>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</si>
  <si>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</si>
  <si>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</si>
  <si>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</si>
  <si>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</si>
  <si>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</si>
  <si>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</si>
  <si>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</si>
  <si>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</si>
  <si>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</si>
  <si>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</si>
  <si>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</si>
  <si>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</si>
  <si>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</si>
  <si>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</si>
  <si>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</si>
  <si>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</si>
  <si>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</si>
  <si>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</si>
  <si>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</si>
  <si>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</si>
  <si>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</si>
  <si>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</si>
  <si>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</si>
  <si>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</si>
  <si>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</si>
  <si>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</si>
  <si>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</si>
  <si>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</si>
  <si>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</si>
  <si>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</si>
  <si>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</si>
  <si>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</si>
  <si>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</si>
  <si>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</si>
  <si>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</si>
  <si>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</si>
  <si>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</si>
  <si>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</si>
  <si>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</si>
  <si>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</si>
  <si>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</si>
  <si>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</si>
  <si>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</si>
  <si>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</si>
  <si>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</si>
  <si>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</si>
  <si>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</si>
  <si>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</si>
  <si>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</si>
  <si>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</si>
  <si>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</si>
  <si>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</si>
  <si>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</si>
  <si>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</si>
  <si>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</si>
  <si>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</si>
  <si>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</si>
  <si>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</si>
  <si>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</si>
  <si>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</si>
  <si>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</si>
  <si>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</si>
  <si>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</si>
  <si>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</si>
  <si>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</si>
  <si>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</si>
  <si>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</si>
  <si>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</si>
  <si>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</si>
  <si>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</si>
  <si>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</si>
  <si>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</si>
  <si>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</si>
  <si>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</si>
  <si>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</si>
  <si>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</si>
  <si>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</si>
  <si>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</si>
  <si>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</si>
  <si>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</si>
  <si>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</si>
  <si>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</si>
  <si>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</si>
  <si>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</si>
  <si>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</si>
  <si>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</si>
  <si>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</si>
  <si>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</si>
  <si>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</si>
  <si>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</si>
  <si>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</si>
  <si>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</si>
  <si>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</si>
  <si>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</si>
  <si>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</si>
  <si>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</si>
  <si>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</si>
  <si>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</si>
  <si>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</si>
  <si>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</si>
  <si>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</si>
  <si>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</si>
  <si>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</si>
  <si>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</si>
  <si>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</si>
  <si>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</si>
  <si>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</si>
  <si>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</si>
  <si>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</si>
  <si>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</si>
  <si>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</si>
  <si>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</si>
  <si>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</si>
  <si>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</si>
  <si>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</si>
  <si>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</si>
  <si>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</si>
  <si>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</si>
  <si>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</si>
  <si>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</si>
  <si>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</si>
  <si>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</si>
  <si>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</si>
  <si>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</si>
  <si>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</si>
  <si>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</si>
  <si>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</si>
  <si>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</si>
  <si>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</si>
  <si>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</si>
  <si>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</si>
  <si>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</si>
  <si>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</si>
  <si>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</si>
  <si>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</si>
  <si>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</si>
  <si>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</si>
  <si>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</si>
  <si>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</si>
  <si>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</si>
  <si>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</si>
  <si>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</si>
  <si>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</si>
  <si>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</si>
  <si>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</si>
  <si>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</si>
  <si>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</si>
  <si>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</si>
  <si>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</si>
  <si>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</si>
  <si>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</si>
  <si>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</si>
  <si>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</si>
  <si>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</si>
  <si>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</si>
  <si>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</si>
  <si>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</si>
  <si>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</si>
  <si>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</si>
  <si>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</si>
  <si>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</si>
  <si>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</si>
  <si>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</si>
  <si>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</si>
  <si>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</si>
  <si>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</si>
  <si>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</si>
  <si>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</si>
  <si>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</si>
  <si>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</si>
  <si>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</si>
  <si>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</si>
  <si>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</si>
  <si>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</si>
  <si>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</si>
  <si>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</si>
  <si>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</si>
  <si>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</si>
  <si>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</si>
  <si>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</si>
  <si>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</si>
  <si>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</si>
  <si>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</si>
  <si>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</si>
  <si>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</si>
  <si>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</si>
  <si>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</si>
  <si>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</si>
  <si>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</si>
  <si>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</si>
  <si>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</si>
  <si>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</si>
  <si>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</si>
  <si>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</si>
  <si>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</si>
  <si>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</si>
  <si>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</si>
  <si>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</si>
  <si>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</si>
  <si>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</si>
  <si>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</si>
  <si>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</si>
  <si>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</si>
  <si>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</si>
  <si>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</si>
  <si>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</si>
  <si>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</si>
  <si>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</si>
  <si>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</si>
  <si>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</si>
  <si>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</si>
  <si>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</si>
  <si>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</si>
  <si>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</si>
  <si>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</si>
  <si>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</si>
  <si>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</si>
  <si>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</si>
  <si>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</si>
  <si>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</si>
  <si>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</si>
  <si>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</si>
  <si>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</si>
  <si>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</si>
  <si>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</si>
  <si>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</si>
  <si>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</si>
  <si>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</si>
  <si>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</si>
  <si>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</si>
  <si>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</si>
  <si>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</si>
  <si>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</si>
  <si>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</si>
  <si>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</si>
  <si>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</si>
  <si>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</si>
  <si>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</si>
  <si>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</si>
  <si>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</si>
  <si>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</si>
  <si>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</si>
  <si>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</si>
  <si>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</si>
  <si>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</si>
  <si>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</si>
  <si>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</si>
  <si>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</si>
  <si>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</si>
  <si>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</si>
  <si>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</si>
  <si>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</si>
  <si>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</si>
  <si>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</si>
  <si>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</si>
  <si>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</si>
  <si>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</si>
  <si>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</si>
  <si>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</si>
  <si>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</si>
  <si>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</si>
  <si>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</si>
  <si>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</si>
  <si>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</si>
  <si>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</si>
  <si>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</si>
  <si>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</si>
  <si>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</si>
  <si>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</si>
  <si>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</si>
  <si>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</si>
  <si>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</si>
  <si>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</si>
  <si>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</si>
  <si>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</si>
  <si>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</si>
  <si>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</si>
  <si>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</si>
  <si>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</si>
  <si>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</si>
  <si>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</si>
  <si>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</si>
  <si>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</si>
  <si>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</si>
  <si>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</si>
  <si>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</si>
  <si>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</si>
  <si>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</si>
  <si>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</si>
  <si>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</si>
  <si>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</si>
  <si>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</si>
  <si>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</si>
  <si>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</si>
  <si>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</si>
  <si>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</si>
  <si>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</si>
  <si>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</si>
  <si>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</si>
  <si>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</si>
  <si>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</si>
  <si>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</si>
  <si>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</si>
  <si>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</si>
  <si>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</si>
  <si>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</si>
  <si>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</si>
  <si>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</si>
  <si>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</si>
  <si>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</si>
  <si>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</si>
  <si>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</si>
  <si>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</si>
  <si>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</si>
  <si>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</si>
  <si>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</si>
  <si>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</si>
  <si>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</si>
  <si>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</si>
  <si>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</si>
  <si>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</si>
  <si>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</si>
  <si>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</si>
  <si>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</si>
  <si>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</si>
  <si>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</si>
  <si>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</si>
  <si>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</si>
  <si>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</si>
  <si>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</si>
  <si>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</si>
  <si>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</si>
  <si>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</si>
  <si>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</si>
  <si>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</si>
  <si>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</si>
  <si>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</si>
  <si>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</si>
  <si>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</si>
  <si>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</si>
  <si>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</si>
  <si>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</si>
  <si>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</si>
  <si>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</si>
  <si>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</si>
  <si>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</si>
  <si>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</si>
  <si>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</si>
  <si>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</si>
  <si>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</si>
  <si>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</si>
  <si>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</si>
  <si>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</si>
  <si>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</si>
  <si>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</si>
  <si>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</si>
  <si>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</si>
  <si>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</si>
  <si>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</si>
  <si>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</si>
  <si>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Aquilana Versicherungen</t>
  </si>
  <si>
    <t>Atupri Gesundheitsversicherung</t>
  </si>
  <si>
    <t xml:space="preserve"> rhenusana</t>
  </si>
  <si>
    <t>Genossenschaft Krankenkasse Steffisburg</t>
  </si>
  <si>
    <t>Sumiswalder Krankenkasse</t>
  </si>
  <si>
    <t>SWICA Krankenversicherung AG</t>
  </si>
  <si>
    <t xml:space="preserve"> vita surselva</t>
  </si>
  <si>
    <t>Stiftung Krankenkasse Wädenswil</t>
  </si>
  <si>
    <t>Schweiz/Suisse</t>
  </si>
  <si>
    <t>2020</t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</si>
  <si>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</si>
  <si>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</si>
  <si>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</si>
  <si>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</si>
  <si>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</si>
  <si>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</si>
  <si>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</si>
  <si>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</si>
  <si>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</si>
  <si>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</si>
  <si>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</si>
  <si>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</si>
  <si>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</si>
  <si>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</si>
  <si>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</si>
  <si>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</si>
  <si>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t>Krankenkasse Luzerner Hinterland</t>
  </si>
  <si>
    <t>sodalis gesundheitsgruppe</t>
  </si>
  <si>
    <t>ADC1DS Répartition par branches: non-vie direct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</si>
  <si>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</si>
  <si>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</si>
  <si>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</si>
  <si>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</si>
  <si>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</si>
  <si>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</si>
  <si>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</si>
  <si>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</si>
  <si>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</si>
  <si>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</si>
  <si>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</si>
  <si>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</si>
  <si>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301000000 Primes émises brutes</t>
  </si>
  <si>
    <t>301300000 Primes émises (non-vie): brutes</t>
  </si>
  <si>
    <t>301300100 Primes émises (non-vie); affaires 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</si>
  <si>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</si>
  <si>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</si>
  <si>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</si>
  <si>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</si>
  <si>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</si>
  <si>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</si>
  <si>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</si>
  <si>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</si>
  <si>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Krankenkassen
</t>
  </si>
  <si>
    <t>Caisses-maladie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</si>
  <si>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</si>
  <si>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</si>
  <si>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
Krankenkassen/Caisses-maladie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</si>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</sst>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198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5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vertical="top" wrapText="1"/>
    </xf>
    <xf numFmtId="0" fontId="28" fillId="0" borderId="0" xfId="1" applyNumberFormat="1" applyFont="1" applyFill="1" applyBorder="1" applyAlignment="1">
      <alignment horizontal="left" vertical="top" wrapText="1"/>
    </xf>
    <xf numFmtId="0" fontId="27" fillId="0" borderId="0" xfId="1" applyNumberFormat="1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8" borderId="1" xfId="1" applyNumberFormat="1" applyFont="1" applyFill="1" applyBorder="1" applyAlignment="1">
      <alignment vertical="top" wrapText="1" readingOrder="1"/>
    </xf>
    <xf numFmtId="164" fontId="5" fillId="8" borderId="1" xfId="1" applyNumberFormat="1" applyFont="1" applyFill="1" applyBorder="1" applyAlignment="1">
      <alignment vertical="top" wrapText="1" readingOrder="1"/>
    </xf>
    <xf numFmtId="0" fontId="29" fillId="7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 readingOrder="1"/>
    </xf>
    <xf numFmtId="0" fontId="26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164" fontId="27" fillId="2" borderId="0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27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/>
    </xf>
    <xf numFmtId="0" fontId="5" fillId="2" borderId="0" xfId="1" applyNumberFormat="1" applyFont="1" applyFill="1" applyBorder="1" applyAlignment="1">
      <alignment vertical="top" wrapText="1" readingOrder="1"/>
    </xf>
    <xf numFmtId="164" fontId="5" fillId="2" borderId="0" xfId="1" applyNumberFormat="1" applyFont="1" applyFill="1" applyBorder="1" applyAlignment="1">
      <alignment vertical="top" wrapText="1" readingOrder="1"/>
    </xf>
    <xf numFmtId="164" fontId="5" fillId="8" borderId="0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27" fillId="0" borderId="1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Border="1"/>
    <xf numFmtId="0" fontId="27" fillId="2" borderId="1" xfId="1" applyNumberFormat="1" applyFont="1" applyFill="1" applyBorder="1" applyAlignment="1">
      <alignment vertical="top" wrapText="1" readingOrder="1"/>
    </xf>
    <xf numFmtId="0" fontId="29" fillId="0" borderId="0" xfId="0" applyFont="1" applyFill="1" applyBorder="1"/>
    <xf numFmtId="3" fontId="29" fillId="0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29" fillId="7" borderId="0" xfId="0" applyNumberFormat="1" applyFont="1" applyFill="1" applyBorder="1" applyAlignment="1">
      <alignment vertical="top" wrapText="1"/>
    </xf>
    <xf numFmtId="3" fontId="25" fillId="8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8" borderId="5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M44"/>
  <sheetViews>
    <sheetView showGridLines="0" tabSelected="1" zoomScale="120" zoomScaleNormal="120" workbookViewId="0"/>
  </sheetViews>
  <sheetFormatPr baseColWidth="10" defaultColWidth="10.77734375" defaultRowHeight="7.8" x14ac:dyDescent="0.3"/>
  <cols>
    <col min="1" max="2" width="47.6640625" style="160" customWidth="1"/>
    <col min="3" max="16384" width="10.77734375" style="155"/>
  </cols>
  <sheetData>
    <row r="1" spans="1:13" s="163" customFormat="1" x14ac:dyDescent="0.3">
      <c r="A1" s="160"/>
      <c r="B1" s="160"/>
    </row>
    <row r="2" spans="1:13" s="160" customFormat="1" ht="38.4" x14ac:dyDescent="0.3">
      <c r="A2" s="164" t="s">
        <v>2998</v>
      </c>
      <c r="B2" s="164" t="s">
        <v>2999</v>
      </c>
      <c r="C2" s="159" t="s">
        <v>2946</v>
      </c>
      <c r="D2" s="159" t="s">
        <v>2947</v>
      </c>
      <c r="E2" s="159" t="s">
        <v>2972</v>
      </c>
      <c r="F2" s="159" t="s">
        <v>2948</v>
      </c>
      <c r="G2" s="159" t="s">
        <v>2973</v>
      </c>
      <c r="H2" s="159" t="s">
        <v>2949</v>
      </c>
      <c r="I2" s="159" t="s">
        <v>2950</v>
      </c>
      <c r="J2" s="159" t="s">
        <v>2951</v>
      </c>
      <c r="K2" s="159" t="s">
        <v>2952</v>
      </c>
      <c r="L2" s="159" t="s">
        <v>2953</v>
      </c>
      <c r="M2" s="167" t="s">
        <v>3002</v>
      </c>
    </row>
    <row r="3" spans="1:13" s="160" customFormat="1" ht="15" customHeight="1" x14ac:dyDescent="0.3">
      <c r="A3" s="179" t="s">
        <v>3003</v>
      </c>
      <c r="B3" s="179" t="s">
        <v>3004</v>
      </c>
      <c r="C3" s="159" t="s">
        <v>2954</v>
      </c>
      <c r="D3" s="159" t="s">
        <v>2954</v>
      </c>
      <c r="E3" s="159" t="s">
        <v>2954</v>
      </c>
      <c r="F3" s="159" t="s">
        <v>2954</v>
      </c>
      <c r="G3" s="159" t="s">
        <v>2954</v>
      </c>
      <c r="H3" s="159" t="s">
        <v>2954</v>
      </c>
      <c r="I3" s="159" t="s">
        <v>2954</v>
      </c>
      <c r="J3" s="159" t="s">
        <v>2954</v>
      </c>
      <c r="K3" s="159" t="s">
        <v>2954</v>
      </c>
      <c r="L3" s="159" t="s">
        <v>2954</v>
      </c>
      <c r="M3" s="167" t="s">
        <v>2954</v>
      </c>
    </row>
    <row r="4" spans="1:13" ht="31.2" x14ac:dyDescent="0.3">
      <c r="A4" s="165" t="s">
        <v>3000</v>
      </c>
      <c r="B4" s="165" t="s">
        <v>3001</v>
      </c>
      <c r="C4" s="162" t="s">
        <v>2955</v>
      </c>
      <c r="D4" s="162" t="s">
        <v>2955</v>
      </c>
      <c r="E4" s="162" t="s">
        <v>2955</v>
      </c>
      <c r="F4" s="162" t="s">
        <v>2955</v>
      </c>
      <c r="G4" s="162" t="s">
        <v>2955</v>
      </c>
      <c r="H4" s="162" t="s">
        <v>2955</v>
      </c>
      <c r="I4" s="162" t="s">
        <v>2955</v>
      </c>
      <c r="J4" s="162" t="s">
        <v>2955</v>
      </c>
      <c r="K4" s="162" t="s">
        <v>2955</v>
      </c>
      <c r="L4" s="162" t="s">
        <v>2955</v>
      </c>
      <c r="M4" s="170">
        <v>2020</v>
      </c>
    </row>
    <row r="5" spans="1:13" ht="10.199999999999999" customHeight="1" x14ac:dyDescent="0.3">
      <c r="A5" s="172"/>
      <c r="B5" s="17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8"/>
    </row>
    <row r="6" spans="1:13" ht="9.6" x14ac:dyDescent="0.3">
      <c r="A6" s="173" t="s">
        <v>2969</v>
      </c>
      <c r="B6" s="173" t="s">
        <v>2987</v>
      </c>
      <c r="C6" s="157">
        <v>32551924</v>
      </c>
      <c r="D6" s="157">
        <v>95009360</v>
      </c>
      <c r="E6" s="157">
        <v>10393711</v>
      </c>
      <c r="F6" s="157">
        <v>10256049</v>
      </c>
      <c r="G6" s="157">
        <v>18001054</v>
      </c>
      <c r="H6" s="157">
        <v>1336565</v>
      </c>
      <c r="I6" s="157">
        <v>10687036</v>
      </c>
      <c r="J6" s="157">
        <v>1638454942</v>
      </c>
      <c r="K6" s="157">
        <v>3116517</v>
      </c>
      <c r="L6" s="157">
        <v>1432617</v>
      </c>
      <c r="M6" s="169">
        <f t="shared" ref="M6:M21" si="0">SUM(C6:L6)</f>
        <v>1821239775</v>
      </c>
    </row>
    <row r="7" spans="1:13" ht="9.6" x14ac:dyDescent="0.3">
      <c r="A7" s="173" t="s">
        <v>2970</v>
      </c>
      <c r="B7" s="173" t="s">
        <v>2988</v>
      </c>
      <c r="C7" s="157">
        <v>32551924</v>
      </c>
      <c r="D7" s="157">
        <v>95009360</v>
      </c>
      <c r="E7" s="157">
        <v>10393711</v>
      </c>
      <c r="F7" s="157">
        <v>10256049</v>
      </c>
      <c r="G7" s="157">
        <v>18001054</v>
      </c>
      <c r="H7" s="157">
        <v>1336565</v>
      </c>
      <c r="I7" s="157">
        <v>10687036</v>
      </c>
      <c r="J7" s="157">
        <v>1638454942</v>
      </c>
      <c r="K7" s="157">
        <v>3116517</v>
      </c>
      <c r="L7" s="157">
        <v>1432617</v>
      </c>
      <c r="M7" s="169">
        <f t="shared" si="0"/>
        <v>1821239775</v>
      </c>
    </row>
    <row r="8" spans="1:13" ht="9.6" x14ac:dyDescent="0.3">
      <c r="A8" s="173" t="s">
        <v>2971</v>
      </c>
      <c r="B8" s="173" t="s">
        <v>2989</v>
      </c>
      <c r="C8" s="157">
        <v>32551924</v>
      </c>
      <c r="D8" s="157">
        <v>95009360</v>
      </c>
      <c r="E8" s="157">
        <v>10393711</v>
      </c>
      <c r="F8" s="157">
        <v>10256049</v>
      </c>
      <c r="G8" s="157">
        <v>18001054</v>
      </c>
      <c r="H8" s="157">
        <v>1336565</v>
      </c>
      <c r="I8" s="157">
        <v>10687036</v>
      </c>
      <c r="J8" s="157">
        <v>1638454942</v>
      </c>
      <c r="K8" s="157">
        <v>3116517</v>
      </c>
      <c r="L8" s="157">
        <v>1432617</v>
      </c>
      <c r="M8" s="169">
        <f t="shared" si="0"/>
        <v>1821239775</v>
      </c>
    </row>
    <row r="9" spans="1:13" ht="9.6" x14ac:dyDescent="0.3">
      <c r="A9" s="173" t="s">
        <v>2956</v>
      </c>
      <c r="B9" s="173" t="s">
        <v>2974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69">
        <f t="shared" si="0"/>
        <v>0</v>
      </c>
    </row>
    <row r="10" spans="1:13" ht="9.6" x14ac:dyDescent="0.3">
      <c r="A10" s="173" t="s">
        <v>2957</v>
      </c>
      <c r="B10" s="173" t="s">
        <v>2975</v>
      </c>
      <c r="C10" s="156"/>
      <c r="D10" s="158">
        <v>0</v>
      </c>
      <c r="E10" s="156"/>
      <c r="F10" s="156"/>
      <c r="G10" s="156"/>
      <c r="H10" s="156"/>
      <c r="I10" s="156"/>
      <c r="J10" s="157">
        <v>52639</v>
      </c>
      <c r="K10" s="156"/>
      <c r="L10" s="156"/>
      <c r="M10" s="169">
        <f t="shared" si="0"/>
        <v>52639</v>
      </c>
    </row>
    <row r="11" spans="1:13" ht="19.2" x14ac:dyDescent="0.3">
      <c r="A11" s="173" t="s">
        <v>2958</v>
      </c>
      <c r="B11" s="173" t="s">
        <v>2976</v>
      </c>
      <c r="C11" s="156"/>
      <c r="D11" s="158">
        <v>0</v>
      </c>
      <c r="E11" s="156"/>
      <c r="F11" s="156"/>
      <c r="G11" s="156"/>
      <c r="H11" s="156"/>
      <c r="I11" s="156"/>
      <c r="J11" s="158">
        <v>0</v>
      </c>
      <c r="K11" s="156"/>
      <c r="L11" s="156"/>
      <c r="M11" s="169">
        <f t="shared" si="0"/>
        <v>0</v>
      </c>
    </row>
    <row r="12" spans="1:13" ht="9.6" x14ac:dyDescent="0.3">
      <c r="A12" s="173" t="s">
        <v>2959</v>
      </c>
      <c r="B12" s="173" t="s">
        <v>2977</v>
      </c>
      <c r="C12" s="156"/>
      <c r="D12" s="158">
        <v>0</v>
      </c>
      <c r="E12" s="156"/>
      <c r="F12" s="156"/>
      <c r="G12" s="156"/>
      <c r="H12" s="156"/>
      <c r="I12" s="156"/>
      <c r="J12" s="158">
        <v>0</v>
      </c>
      <c r="K12" s="156"/>
      <c r="L12" s="156"/>
      <c r="M12" s="169">
        <f t="shared" si="0"/>
        <v>0</v>
      </c>
    </row>
    <row r="13" spans="1:13" ht="9.6" x14ac:dyDescent="0.3">
      <c r="A13" s="173" t="s">
        <v>2960</v>
      </c>
      <c r="B13" s="173" t="s">
        <v>2978</v>
      </c>
      <c r="C13" s="156"/>
      <c r="D13" s="158">
        <v>0</v>
      </c>
      <c r="E13" s="156"/>
      <c r="F13" s="156"/>
      <c r="G13" s="156"/>
      <c r="H13" s="156"/>
      <c r="I13" s="156"/>
      <c r="J13" s="158">
        <v>0</v>
      </c>
      <c r="K13" s="156"/>
      <c r="L13" s="156"/>
      <c r="M13" s="169">
        <f t="shared" si="0"/>
        <v>0</v>
      </c>
    </row>
    <row r="14" spans="1:13" ht="19.2" x14ac:dyDescent="0.3">
      <c r="A14" s="173" t="s">
        <v>2961</v>
      </c>
      <c r="B14" s="173" t="s">
        <v>2979</v>
      </c>
      <c r="C14" s="156"/>
      <c r="D14" s="158">
        <v>0</v>
      </c>
      <c r="E14" s="156"/>
      <c r="F14" s="156"/>
      <c r="G14" s="156"/>
      <c r="H14" s="156"/>
      <c r="I14" s="156"/>
      <c r="J14" s="158">
        <v>0</v>
      </c>
      <c r="K14" s="156"/>
      <c r="L14" s="156"/>
      <c r="M14" s="169">
        <f t="shared" si="0"/>
        <v>0</v>
      </c>
    </row>
    <row r="15" spans="1:13" ht="9.6" x14ac:dyDescent="0.3">
      <c r="A15" s="173" t="s">
        <v>2962</v>
      </c>
      <c r="B15" s="173" t="s">
        <v>2980</v>
      </c>
      <c r="C15" s="156"/>
      <c r="D15" s="158">
        <v>0</v>
      </c>
      <c r="E15" s="156"/>
      <c r="F15" s="156"/>
      <c r="G15" s="156"/>
      <c r="H15" s="156"/>
      <c r="I15" s="156"/>
      <c r="J15" s="158">
        <v>0</v>
      </c>
      <c r="K15" s="156"/>
      <c r="L15" s="156"/>
      <c r="M15" s="169">
        <f t="shared" si="0"/>
        <v>0</v>
      </c>
    </row>
    <row r="16" spans="1:13" ht="19.2" x14ac:dyDescent="0.3">
      <c r="A16" s="173" t="s">
        <v>2963</v>
      </c>
      <c r="B16" s="173" t="s">
        <v>2981</v>
      </c>
      <c r="C16" s="156"/>
      <c r="D16" s="158">
        <v>0</v>
      </c>
      <c r="E16" s="156"/>
      <c r="F16" s="156"/>
      <c r="G16" s="156"/>
      <c r="H16" s="156"/>
      <c r="I16" s="156"/>
      <c r="J16" s="158">
        <v>0</v>
      </c>
      <c r="K16" s="156"/>
      <c r="L16" s="156"/>
      <c r="M16" s="169">
        <f t="shared" si="0"/>
        <v>0</v>
      </c>
    </row>
    <row r="17" spans="1:13" ht="19.2" x14ac:dyDescent="0.3">
      <c r="A17" s="173" t="s">
        <v>2964</v>
      </c>
      <c r="B17" s="173" t="s">
        <v>2982</v>
      </c>
      <c r="C17" s="157">
        <v>14635374</v>
      </c>
      <c r="D17" s="157">
        <v>52520039</v>
      </c>
      <c r="E17" s="157">
        <v>3112500</v>
      </c>
      <c r="F17" s="157">
        <v>5007906</v>
      </c>
      <c r="G17" s="157">
        <v>6664222</v>
      </c>
      <c r="H17" s="157">
        <v>489854</v>
      </c>
      <c r="I17" s="157">
        <v>6135536</v>
      </c>
      <c r="J17" s="157">
        <v>360442266</v>
      </c>
      <c r="K17" s="157">
        <v>1628912</v>
      </c>
      <c r="L17" s="157">
        <v>909190</v>
      </c>
      <c r="M17" s="169">
        <f t="shared" si="0"/>
        <v>451545799</v>
      </c>
    </row>
    <row r="18" spans="1:13" ht="19.2" x14ac:dyDescent="0.3">
      <c r="A18" s="173" t="s">
        <v>2965</v>
      </c>
      <c r="B18" s="173" t="s">
        <v>2983</v>
      </c>
      <c r="C18" s="157">
        <v>17916550</v>
      </c>
      <c r="D18" s="157">
        <v>33350199</v>
      </c>
      <c r="E18" s="157">
        <v>7281211</v>
      </c>
      <c r="F18" s="157">
        <v>4712338</v>
      </c>
      <c r="G18" s="157">
        <v>5885952</v>
      </c>
      <c r="H18" s="157">
        <v>846711</v>
      </c>
      <c r="I18" s="157">
        <v>4551500</v>
      </c>
      <c r="J18" s="157">
        <v>367838496</v>
      </c>
      <c r="K18" s="157">
        <v>1487605</v>
      </c>
      <c r="L18" s="157">
        <v>426723</v>
      </c>
      <c r="M18" s="169">
        <f t="shared" si="0"/>
        <v>444297285</v>
      </c>
    </row>
    <row r="19" spans="1:13" ht="9.6" x14ac:dyDescent="0.3">
      <c r="A19" s="173" t="s">
        <v>2966</v>
      </c>
      <c r="B19" s="173" t="s">
        <v>2984</v>
      </c>
      <c r="C19" s="156"/>
      <c r="D19" s="158">
        <v>0</v>
      </c>
      <c r="E19" s="156"/>
      <c r="F19" s="157">
        <v>535805</v>
      </c>
      <c r="G19" s="157">
        <v>1252561</v>
      </c>
      <c r="H19" s="156"/>
      <c r="I19" s="156"/>
      <c r="J19" s="158">
        <v>0</v>
      </c>
      <c r="K19" s="156"/>
      <c r="L19" s="156"/>
      <c r="M19" s="169">
        <f t="shared" si="0"/>
        <v>1788366</v>
      </c>
    </row>
    <row r="20" spans="1:13" ht="19.2" x14ac:dyDescent="0.3">
      <c r="A20" s="173" t="s">
        <v>2967</v>
      </c>
      <c r="B20" s="173" t="s">
        <v>2985</v>
      </c>
      <c r="C20" s="156"/>
      <c r="D20" s="157">
        <v>579233</v>
      </c>
      <c r="E20" s="156"/>
      <c r="F20" s="156"/>
      <c r="G20" s="157">
        <v>303130</v>
      </c>
      <c r="H20" s="156"/>
      <c r="I20" s="156"/>
      <c r="J20" s="157">
        <v>4660310</v>
      </c>
      <c r="K20" s="156"/>
      <c r="L20" s="156"/>
      <c r="M20" s="169">
        <f t="shared" si="0"/>
        <v>5542673</v>
      </c>
    </row>
    <row r="21" spans="1:13" ht="19.2" x14ac:dyDescent="0.3">
      <c r="A21" s="173" t="s">
        <v>2968</v>
      </c>
      <c r="B21" s="173" t="s">
        <v>2986</v>
      </c>
      <c r="C21" s="156"/>
      <c r="D21" s="157">
        <v>8559889</v>
      </c>
      <c r="E21" s="156"/>
      <c r="F21" s="156"/>
      <c r="G21" s="157">
        <v>3895189</v>
      </c>
      <c r="H21" s="156"/>
      <c r="I21" s="156"/>
      <c r="J21" s="157">
        <v>905461231</v>
      </c>
      <c r="K21" s="156"/>
      <c r="L21" s="157">
        <v>96704</v>
      </c>
      <c r="M21" s="169">
        <f t="shared" si="0"/>
        <v>918013013</v>
      </c>
    </row>
    <row r="22" spans="1:13" s="176" customFormat="1" ht="9.6" x14ac:dyDescent="0.3">
      <c r="A22" s="177"/>
      <c r="B22" s="177"/>
      <c r="C22" s="180"/>
      <c r="D22" s="181"/>
      <c r="E22" s="180"/>
      <c r="F22" s="180"/>
      <c r="G22" s="181"/>
      <c r="H22" s="180"/>
      <c r="I22" s="180"/>
      <c r="J22" s="181"/>
      <c r="K22" s="180"/>
      <c r="L22" s="181"/>
      <c r="M22" s="182"/>
    </row>
    <row r="23" spans="1:13" s="176" customFormat="1" ht="10.199999999999999" x14ac:dyDescent="0.2">
      <c r="A23" s="186" t="s">
        <v>3005</v>
      </c>
      <c r="B23" s="186" t="s">
        <v>3006</v>
      </c>
      <c r="C23" s="185"/>
      <c r="D23" s="185"/>
      <c r="E23" s="180"/>
      <c r="F23" s="180"/>
      <c r="G23" s="181"/>
      <c r="H23" s="180"/>
      <c r="I23" s="180"/>
      <c r="J23" s="181"/>
      <c r="K23" s="180"/>
      <c r="L23" s="181"/>
      <c r="M23" s="182"/>
    </row>
    <row r="24" spans="1:13" s="176" customFormat="1" ht="9.6" x14ac:dyDescent="0.3">
      <c r="A24" s="184"/>
      <c r="B24" s="184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2"/>
    </row>
    <row r="25" spans="1:13" s="176" customFormat="1" ht="9.6" x14ac:dyDescent="0.3">
      <c r="A25" s="194" t="s">
        <v>2305</v>
      </c>
      <c r="B25" s="194" t="s">
        <v>887</v>
      </c>
      <c r="C25" s="195">
        <f>C10</f>
        <v>0</v>
      </c>
      <c r="D25" s="195">
        <f t="shared" ref="D25:L25" si="1">D10</f>
        <v>0</v>
      </c>
      <c r="E25" s="195">
        <f t="shared" si="1"/>
        <v>0</v>
      </c>
      <c r="F25" s="195">
        <f t="shared" si="1"/>
        <v>0</v>
      </c>
      <c r="G25" s="195">
        <f t="shared" si="1"/>
        <v>0</v>
      </c>
      <c r="H25" s="195">
        <f t="shared" si="1"/>
        <v>0</v>
      </c>
      <c r="I25" s="195">
        <f t="shared" si="1"/>
        <v>0</v>
      </c>
      <c r="J25" s="195">
        <f t="shared" si="1"/>
        <v>52639</v>
      </c>
      <c r="K25" s="195">
        <f t="shared" si="1"/>
        <v>0</v>
      </c>
      <c r="L25" s="195">
        <f t="shared" si="1"/>
        <v>0</v>
      </c>
      <c r="M25" s="196">
        <f>SUM(C25:L25)</f>
        <v>52639</v>
      </c>
    </row>
    <row r="26" spans="1:13" s="176" customFormat="1" ht="9.6" x14ac:dyDescent="0.3">
      <c r="A26" s="194" t="s">
        <v>2306</v>
      </c>
      <c r="B26" s="194" t="s">
        <v>889</v>
      </c>
      <c r="C26" s="195">
        <f>C11</f>
        <v>0</v>
      </c>
      <c r="D26" s="195">
        <f t="shared" ref="D26:L26" si="2">D11</f>
        <v>0</v>
      </c>
      <c r="E26" s="195">
        <f t="shared" si="2"/>
        <v>0</v>
      </c>
      <c r="F26" s="195">
        <f t="shared" si="2"/>
        <v>0</v>
      </c>
      <c r="G26" s="195">
        <f t="shared" si="2"/>
        <v>0</v>
      </c>
      <c r="H26" s="195">
        <f t="shared" si="2"/>
        <v>0</v>
      </c>
      <c r="I26" s="195">
        <f t="shared" si="2"/>
        <v>0</v>
      </c>
      <c r="J26" s="195">
        <f t="shared" si="2"/>
        <v>0</v>
      </c>
      <c r="K26" s="195">
        <f t="shared" si="2"/>
        <v>0</v>
      </c>
      <c r="L26" s="195">
        <f t="shared" si="2"/>
        <v>0</v>
      </c>
      <c r="M26" s="197">
        <f>SUM(C26:L26)</f>
        <v>0</v>
      </c>
    </row>
    <row r="27" spans="1:13" s="176" customFormat="1" ht="9.6" x14ac:dyDescent="0.3">
      <c r="A27" s="194" t="s">
        <v>2307</v>
      </c>
      <c r="B27" s="194" t="s">
        <v>891</v>
      </c>
      <c r="C27" s="195">
        <f t="shared" ref="C27:L36" si="3">C12</f>
        <v>0</v>
      </c>
      <c r="D27" s="195">
        <f t="shared" si="3"/>
        <v>0</v>
      </c>
      <c r="E27" s="195">
        <f t="shared" si="3"/>
        <v>0</v>
      </c>
      <c r="F27" s="195">
        <f t="shared" si="3"/>
        <v>0</v>
      </c>
      <c r="G27" s="195">
        <f t="shared" si="3"/>
        <v>0</v>
      </c>
      <c r="H27" s="195">
        <f t="shared" si="3"/>
        <v>0</v>
      </c>
      <c r="I27" s="195">
        <f t="shared" si="3"/>
        <v>0</v>
      </c>
      <c r="J27" s="195">
        <f t="shared" si="3"/>
        <v>0</v>
      </c>
      <c r="K27" s="195">
        <f t="shared" si="3"/>
        <v>0</v>
      </c>
      <c r="L27" s="195">
        <f t="shared" si="3"/>
        <v>0</v>
      </c>
      <c r="M27" s="197">
        <f t="shared" ref="M27:M36" si="4">SUM(C27:L27)</f>
        <v>0</v>
      </c>
    </row>
    <row r="28" spans="1:13" s="176" customFormat="1" ht="9.6" x14ac:dyDescent="0.3">
      <c r="A28" s="194" t="s">
        <v>2308</v>
      </c>
      <c r="B28" s="194" t="s">
        <v>893</v>
      </c>
      <c r="C28" s="195">
        <f t="shared" si="3"/>
        <v>0</v>
      </c>
      <c r="D28" s="195">
        <f t="shared" si="3"/>
        <v>0</v>
      </c>
      <c r="E28" s="195">
        <f t="shared" si="3"/>
        <v>0</v>
      </c>
      <c r="F28" s="195">
        <f t="shared" si="3"/>
        <v>0</v>
      </c>
      <c r="G28" s="195">
        <f t="shared" si="3"/>
        <v>0</v>
      </c>
      <c r="H28" s="195">
        <f t="shared" si="3"/>
        <v>0</v>
      </c>
      <c r="I28" s="195">
        <f t="shared" si="3"/>
        <v>0</v>
      </c>
      <c r="J28" s="195">
        <f t="shared" si="3"/>
        <v>0</v>
      </c>
      <c r="K28" s="195">
        <f t="shared" si="3"/>
        <v>0</v>
      </c>
      <c r="L28" s="195">
        <f t="shared" si="3"/>
        <v>0</v>
      </c>
      <c r="M28" s="197">
        <f t="shared" si="4"/>
        <v>0</v>
      </c>
    </row>
    <row r="29" spans="1:13" s="176" customFormat="1" ht="9.6" x14ac:dyDescent="0.3">
      <c r="A29" s="194" t="s">
        <v>2309</v>
      </c>
      <c r="B29" s="194" t="s">
        <v>895</v>
      </c>
      <c r="C29" s="195">
        <f t="shared" si="3"/>
        <v>0</v>
      </c>
      <c r="D29" s="195">
        <f t="shared" si="3"/>
        <v>0</v>
      </c>
      <c r="E29" s="195">
        <f t="shared" si="3"/>
        <v>0</v>
      </c>
      <c r="F29" s="195">
        <f t="shared" si="3"/>
        <v>0</v>
      </c>
      <c r="G29" s="195">
        <f t="shared" si="3"/>
        <v>0</v>
      </c>
      <c r="H29" s="195">
        <f t="shared" si="3"/>
        <v>0</v>
      </c>
      <c r="I29" s="195">
        <f t="shared" si="3"/>
        <v>0</v>
      </c>
      <c r="J29" s="195">
        <f t="shared" si="3"/>
        <v>0</v>
      </c>
      <c r="K29" s="195">
        <f t="shared" si="3"/>
        <v>0</v>
      </c>
      <c r="L29" s="195">
        <f t="shared" si="3"/>
        <v>0</v>
      </c>
      <c r="M29" s="197">
        <f t="shared" si="4"/>
        <v>0</v>
      </c>
    </row>
    <row r="30" spans="1:13" s="176" customFormat="1" ht="9.6" x14ac:dyDescent="0.3">
      <c r="A30" s="194" t="s">
        <v>2310</v>
      </c>
      <c r="B30" s="194" t="s">
        <v>897</v>
      </c>
      <c r="C30" s="195">
        <f t="shared" si="3"/>
        <v>0</v>
      </c>
      <c r="D30" s="195">
        <f t="shared" si="3"/>
        <v>0</v>
      </c>
      <c r="E30" s="195">
        <f t="shared" si="3"/>
        <v>0</v>
      </c>
      <c r="F30" s="195">
        <f t="shared" si="3"/>
        <v>0</v>
      </c>
      <c r="G30" s="195">
        <f t="shared" si="3"/>
        <v>0</v>
      </c>
      <c r="H30" s="195">
        <f t="shared" si="3"/>
        <v>0</v>
      </c>
      <c r="I30" s="195">
        <f t="shared" si="3"/>
        <v>0</v>
      </c>
      <c r="J30" s="195">
        <f t="shared" si="3"/>
        <v>0</v>
      </c>
      <c r="K30" s="195">
        <f t="shared" si="3"/>
        <v>0</v>
      </c>
      <c r="L30" s="195">
        <f t="shared" si="3"/>
        <v>0</v>
      </c>
      <c r="M30" s="197">
        <f t="shared" si="4"/>
        <v>0</v>
      </c>
    </row>
    <row r="31" spans="1:13" s="176" customFormat="1" ht="9.6" x14ac:dyDescent="0.3">
      <c r="A31" s="194" t="s">
        <v>2311</v>
      </c>
      <c r="B31" s="194" t="s">
        <v>899</v>
      </c>
      <c r="C31" s="195">
        <f t="shared" si="3"/>
        <v>0</v>
      </c>
      <c r="D31" s="195">
        <f t="shared" si="3"/>
        <v>0</v>
      </c>
      <c r="E31" s="195">
        <f t="shared" si="3"/>
        <v>0</v>
      </c>
      <c r="F31" s="195">
        <f t="shared" si="3"/>
        <v>0</v>
      </c>
      <c r="G31" s="195">
        <f t="shared" si="3"/>
        <v>0</v>
      </c>
      <c r="H31" s="195">
        <f t="shared" si="3"/>
        <v>0</v>
      </c>
      <c r="I31" s="195">
        <f t="shared" si="3"/>
        <v>0</v>
      </c>
      <c r="J31" s="195">
        <f t="shared" si="3"/>
        <v>0</v>
      </c>
      <c r="K31" s="195">
        <f t="shared" si="3"/>
        <v>0</v>
      </c>
      <c r="L31" s="195">
        <f t="shared" si="3"/>
        <v>0</v>
      </c>
      <c r="M31" s="197">
        <f t="shared" si="4"/>
        <v>0</v>
      </c>
    </row>
    <row r="32" spans="1:13" s="176" customFormat="1" ht="9.6" x14ac:dyDescent="0.3">
      <c r="A32" s="194" t="s">
        <v>2312</v>
      </c>
      <c r="B32" s="194" t="s">
        <v>901</v>
      </c>
      <c r="C32" s="195">
        <f t="shared" si="3"/>
        <v>14635374</v>
      </c>
      <c r="D32" s="195">
        <f t="shared" si="3"/>
        <v>52520039</v>
      </c>
      <c r="E32" s="195">
        <f t="shared" si="3"/>
        <v>3112500</v>
      </c>
      <c r="F32" s="195">
        <f t="shared" si="3"/>
        <v>5007906</v>
      </c>
      <c r="G32" s="195">
        <f t="shared" si="3"/>
        <v>6664222</v>
      </c>
      <c r="H32" s="195">
        <f t="shared" si="3"/>
        <v>489854</v>
      </c>
      <c r="I32" s="195">
        <f t="shared" si="3"/>
        <v>6135536</v>
      </c>
      <c r="J32" s="195">
        <f t="shared" si="3"/>
        <v>360442266</v>
      </c>
      <c r="K32" s="195">
        <f t="shared" si="3"/>
        <v>1628912</v>
      </c>
      <c r="L32" s="195">
        <f t="shared" si="3"/>
        <v>909190</v>
      </c>
      <c r="M32" s="197">
        <f t="shared" si="4"/>
        <v>451545799</v>
      </c>
    </row>
    <row r="33" spans="1:13" s="176" customFormat="1" ht="9.6" x14ac:dyDescent="0.3">
      <c r="A33" s="194" t="s">
        <v>2313</v>
      </c>
      <c r="B33" s="194" t="s">
        <v>903</v>
      </c>
      <c r="C33" s="195">
        <f t="shared" si="3"/>
        <v>17916550</v>
      </c>
      <c r="D33" s="195">
        <f t="shared" si="3"/>
        <v>33350199</v>
      </c>
      <c r="E33" s="195">
        <f t="shared" si="3"/>
        <v>7281211</v>
      </c>
      <c r="F33" s="195">
        <f t="shared" si="3"/>
        <v>4712338</v>
      </c>
      <c r="G33" s="195">
        <f t="shared" si="3"/>
        <v>5885952</v>
      </c>
      <c r="H33" s="195">
        <f t="shared" si="3"/>
        <v>846711</v>
      </c>
      <c r="I33" s="195">
        <f t="shared" si="3"/>
        <v>4551500</v>
      </c>
      <c r="J33" s="195">
        <f t="shared" si="3"/>
        <v>367838496</v>
      </c>
      <c r="K33" s="195">
        <f t="shared" si="3"/>
        <v>1487605</v>
      </c>
      <c r="L33" s="195">
        <f t="shared" si="3"/>
        <v>426723</v>
      </c>
      <c r="M33" s="197">
        <f t="shared" si="4"/>
        <v>444297285</v>
      </c>
    </row>
    <row r="34" spans="1:13" s="176" customFormat="1" ht="9.6" x14ac:dyDescent="0.3">
      <c r="A34" s="194" t="s">
        <v>2314</v>
      </c>
      <c r="B34" s="194" t="s">
        <v>905</v>
      </c>
      <c r="C34" s="195">
        <f t="shared" si="3"/>
        <v>0</v>
      </c>
      <c r="D34" s="195">
        <f t="shared" si="3"/>
        <v>0</v>
      </c>
      <c r="E34" s="195">
        <f t="shared" si="3"/>
        <v>0</v>
      </c>
      <c r="F34" s="195">
        <f t="shared" si="3"/>
        <v>535805</v>
      </c>
      <c r="G34" s="195">
        <f t="shared" si="3"/>
        <v>1252561</v>
      </c>
      <c r="H34" s="195">
        <f t="shared" si="3"/>
        <v>0</v>
      </c>
      <c r="I34" s="195">
        <f t="shared" si="3"/>
        <v>0</v>
      </c>
      <c r="J34" s="195">
        <f t="shared" si="3"/>
        <v>0</v>
      </c>
      <c r="K34" s="195">
        <f t="shared" si="3"/>
        <v>0</v>
      </c>
      <c r="L34" s="195">
        <f t="shared" si="3"/>
        <v>0</v>
      </c>
      <c r="M34" s="197">
        <f t="shared" si="4"/>
        <v>1788366</v>
      </c>
    </row>
    <row r="35" spans="1:13" s="176" customFormat="1" ht="9.6" x14ac:dyDescent="0.3">
      <c r="A35" s="194" t="s">
        <v>2315</v>
      </c>
      <c r="B35" s="194" t="s">
        <v>907</v>
      </c>
      <c r="C35" s="195">
        <f t="shared" si="3"/>
        <v>0</v>
      </c>
      <c r="D35" s="195">
        <f t="shared" si="3"/>
        <v>579233</v>
      </c>
      <c r="E35" s="195">
        <f t="shared" si="3"/>
        <v>0</v>
      </c>
      <c r="F35" s="195">
        <f t="shared" si="3"/>
        <v>0</v>
      </c>
      <c r="G35" s="195">
        <f t="shared" si="3"/>
        <v>303130</v>
      </c>
      <c r="H35" s="195">
        <f t="shared" si="3"/>
        <v>0</v>
      </c>
      <c r="I35" s="195">
        <f t="shared" si="3"/>
        <v>0</v>
      </c>
      <c r="J35" s="195">
        <f t="shared" si="3"/>
        <v>4660310</v>
      </c>
      <c r="K35" s="195">
        <f t="shared" si="3"/>
        <v>0</v>
      </c>
      <c r="L35" s="195">
        <f t="shared" si="3"/>
        <v>0</v>
      </c>
      <c r="M35" s="197">
        <f t="shared" si="4"/>
        <v>5542673</v>
      </c>
    </row>
    <row r="36" spans="1:13" s="176" customFormat="1" ht="9.6" x14ac:dyDescent="0.3">
      <c r="A36" s="194" t="s">
        <v>2316</v>
      </c>
      <c r="B36" s="194" t="s">
        <v>909</v>
      </c>
      <c r="C36" s="195">
        <f t="shared" si="3"/>
        <v>0</v>
      </c>
      <c r="D36" s="195">
        <f t="shared" si="3"/>
        <v>8559889</v>
      </c>
      <c r="E36" s="195">
        <f t="shared" si="3"/>
        <v>0</v>
      </c>
      <c r="F36" s="195">
        <f t="shared" si="3"/>
        <v>0</v>
      </c>
      <c r="G36" s="195">
        <f t="shared" si="3"/>
        <v>3895189</v>
      </c>
      <c r="H36" s="195">
        <f t="shared" si="3"/>
        <v>0</v>
      </c>
      <c r="I36" s="195">
        <f t="shared" si="3"/>
        <v>0</v>
      </c>
      <c r="J36" s="195">
        <f t="shared" si="3"/>
        <v>905461231</v>
      </c>
      <c r="K36" s="195">
        <f t="shared" si="3"/>
        <v>0</v>
      </c>
      <c r="L36" s="195">
        <f t="shared" si="3"/>
        <v>96704</v>
      </c>
      <c r="M36" s="197">
        <f t="shared" si="4"/>
        <v>918013013</v>
      </c>
    </row>
    <row r="37" spans="1:13" s="176" customFormat="1" ht="14.4" x14ac:dyDescent="0.3">
      <c r="A37" s="188"/>
      <c r="B37" s="183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92"/>
    </row>
    <row r="38" spans="1:13" s="176" customFormat="1" ht="10.199999999999999" x14ac:dyDescent="0.3">
      <c r="A38" s="190" t="s">
        <v>3007</v>
      </c>
      <c r="B38" s="190" t="s">
        <v>3007</v>
      </c>
      <c r="C38" s="191">
        <f>SUM(C25:C37)</f>
        <v>32551924</v>
      </c>
      <c r="D38" s="191">
        <f t="shared" ref="D38:M38" si="5">SUM(D25:D37)</f>
        <v>95009360</v>
      </c>
      <c r="E38" s="191">
        <f t="shared" si="5"/>
        <v>10393711</v>
      </c>
      <c r="F38" s="191">
        <f t="shared" si="5"/>
        <v>10256049</v>
      </c>
      <c r="G38" s="191">
        <f t="shared" si="5"/>
        <v>18001054</v>
      </c>
      <c r="H38" s="191">
        <f t="shared" si="5"/>
        <v>1336565</v>
      </c>
      <c r="I38" s="191">
        <f t="shared" si="5"/>
        <v>10687036</v>
      </c>
      <c r="J38" s="191">
        <f t="shared" si="5"/>
        <v>1638454942</v>
      </c>
      <c r="K38" s="191">
        <f t="shared" si="5"/>
        <v>3116517</v>
      </c>
      <c r="L38" s="191">
        <f t="shared" si="5"/>
        <v>1432617</v>
      </c>
      <c r="M38" s="193">
        <f t="shared" si="5"/>
        <v>1821239775</v>
      </c>
    </row>
    <row r="39" spans="1:13" s="176" customFormat="1" ht="9.6" x14ac:dyDescent="0.3">
      <c r="A39" s="177"/>
      <c r="B39" s="177"/>
      <c r="C39" s="180"/>
      <c r="D39" s="181"/>
      <c r="E39" s="180"/>
      <c r="F39" s="180"/>
      <c r="G39" s="181"/>
      <c r="H39" s="180"/>
      <c r="I39" s="180"/>
      <c r="J39" s="181"/>
      <c r="K39" s="180"/>
      <c r="L39" s="181"/>
      <c r="M39" s="181"/>
    </row>
    <row r="40" spans="1:13" ht="14.4" x14ac:dyDescent="0.3">
      <c r="A40" s="171" t="s">
        <v>2990</v>
      </c>
      <c r="B40" s="160" t="s">
        <v>2991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6"/>
    </row>
    <row r="41" spans="1:13" s="176" customFormat="1" x14ac:dyDescent="0.3">
      <c r="A41" s="175" t="s">
        <v>2992</v>
      </c>
      <c r="B41" s="178" t="s">
        <v>2993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3" s="176" customFormat="1" x14ac:dyDescent="0.3">
      <c r="A42" s="175" t="s">
        <v>2994</v>
      </c>
      <c r="B42" s="178" t="s">
        <v>2995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 s="176" customFormat="1" x14ac:dyDescent="0.3">
      <c r="A43" s="175" t="s">
        <v>2996</v>
      </c>
      <c r="B43" s="178" t="s">
        <v>2997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3" s="176" customFormat="1" x14ac:dyDescent="0.3">
      <c r="A44" s="160"/>
      <c r="B44" s="160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6007-T-2-21908</_dlc_DocId>
    <_dlc_DocIdUrl xmlns="c02c0bea-4f82-4aa1-baab-e854decf7601">
      <Url>https://dok.finma.ch/sites/6007-T/_layouts/15/DocIdRedir.aspx?ID=6007-T-2-21908</Url>
      <Description>6007-T-2-21908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BA912FE-6C8F-49DB-85DC-35F82984B584}">
  <ds:schemaRefs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Krankenkassen_2020</vt:lpstr>
      <vt:lpstr>DE</vt:lpstr>
      <vt:lpstr>FR</vt:lpstr>
      <vt:lpstr>Lookup</vt:lpstr>
      <vt:lpstr>Krankenkassen_2020!Drucktitel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2021-08-23T12:13:20Z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0522dfee-ad2a-4b21-ab78-acb8eac8f076</vt:lpwstr>
  </property>
  <property fmtid="{D5CDD505-2E9C-101B-9397-08002B2CF9AE}" pid="7" name="DossierStatus_Note">
    <vt:lpwstr/>
  </property>
</Properties>
</file>