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2 Gebuchte Prämien brutto für finma.ch/"/>
    </mc:Choice>
  </mc:AlternateContent>
  <bookViews>
    <workbookView xWindow="0" yWindow="0" windowWidth="19200" windowHeight="7068"/>
  </bookViews>
  <sheets>
    <sheet name="Rück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Rückversicherer_2020!$A$1:$B$76</definedName>
    <definedName name="_xlnm.Print_Titles" localSheetId="0">Rückversicherer_2020!$1:$1</definedName>
  </definedNames>
  <calcPr calcId="162913"/>
</workbook>
</file>

<file path=xl/calcChain.xml><?xml version="1.0" encoding="utf-8"?>
<calcChain xmlns="http://schemas.openxmlformats.org/spreadsheetml/2006/main">
  <c r="D80" i="2" l="1"/>
  <c r="D103" i="2" s="1"/>
  <c r="E80" i="2"/>
  <c r="F80" i="2"/>
  <c r="G80" i="2"/>
  <c r="G103" i="2" s="1"/>
  <c r="H80" i="2"/>
  <c r="H103" i="2" s="1"/>
  <c r="I80" i="2"/>
  <c r="J80" i="2"/>
  <c r="K80" i="2"/>
  <c r="K103" i="2" s="1"/>
  <c r="L80" i="2"/>
  <c r="L103" i="2" s="1"/>
  <c r="M80" i="2"/>
  <c r="N80" i="2"/>
  <c r="O80" i="2"/>
  <c r="O103" i="2" s="1"/>
  <c r="P80" i="2"/>
  <c r="P103" i="2" s="1"/>
  <c r="Q80" i="2"/>
  <c r="R80" i="2"/>
  <c r="S80" i="2"/>
  <c r="S103" i="2" s="1"/>
  <c r="T80" i="2"/>
  <c r="T103" i="2" s="1"/>
  <c r="U80" i="2"/>
  <c r="V80" i="2"/>
  <c r="W80" i="2"/>
  <c r="W103" i="2" s="1"/>
  <c r="X80" i="2"/>
  <c r="X103" i="2" s="1"/>
  <c r="Y80" i="2"/>
  <c r="Z80" i="2"/>
  <c r="AA80" i="2"/>
  <c r="AA103" i="2" s="1"/>
  <c r="AB80" i="2"/>
  <c r="AB103" i="2" s="1"/>
  <c r="AC80" i="2"/>
  <c r="AD80" i="2"/>
  <c r="AE80" i="2"/>
  <c r="AE103" i="2" s="1"/>
  <c r="AF80" i="2"/>
  <c r="AF103" i="2" s="1"/>
  <c r="AG80" i="2"/>
  <c r="AH80" i="2"/>
  <c r="AI80" i="2"/>
  <c r="AI103" i="2" s="1"/>
  <c r="AJ80" i="2"/>
  <c r="AJ103" i="2" s="1"/>
  <c r="AK80" i="2"/>
  <c r="AL80" i="2"/>
  <c r="AM80" i="2"/>
  <c r="AM103" i="2" s="1"/>
  <c r="AN80" i="2"/>
  <c r="AN103" i="2" s="1"/>
  <c r="AO80" i="2"/>
  <c r="AP80" i="2"/>
  <c r="AQ80" i="2"/>
  <c r="AQ103" i="2" s="1"/>
  <c r="AR80" i="2"/>
  <c r="AR103" i="2" s="1"/>
  <c r="AS80" i="2"/>
  <c r="AT80" i="2"/>
  <c r="AU80" i="2"/>
  <c r="AU103" i="2" s="1"/>
  <c r="AV80" i="2"/>
  <c r="AV103" i="2" s="1"/>
  <c r="AW80" i="2"/>
  <c r="AX80" i="2"/>
  <c r="D81" i="2"/>
  <c r="E81" i="2"/>
  <c r="E103" i="2" s="1"/>
  <c r="F81" i="2"/>
  <c r="G81" i="2"/>
  <c r="H81" i="2"/>
  <c r="I81" i="2"/>
  <c r="I103" i="2" s="1"/>
  <c r="J81" i="2"/>
  <c r="K81" i="2"/>
  <c r="L81" i="2"/>
  <c r="M81" i="2"/>
  <c r="M103" i="2" s="1"/>
  <c r="N81" i="2"/>
  <c r="O81" i="2"/>
  <c r="P81" i="2"/>
  <c r="Q81" i="2"/>
  <c r="Q103" i="2" s="1"/>
  <c r="R81" i="2"/>
  <c r="S81" i="2"/>
  <c r="T81" i="2"/>
  <c r="U81" i="2"/>
  <c r="U103" i="2" s="1"/>
  <c r="V81" i="2"/>
  <c r="W81" i="2"/>
  <c r="X81" i="2"/>
  <c r="Y81" i="2"/>
  <c r="Y103" i="2" s="1"/>
  <c r="Z81" i="2"/>
  <c r="AA81" i="2"/>
  <c r="AB81" i="2"/>
  <c r="AC81" i="2"/>
  <c r="AC103" i="2" s="1"/>
  <c r="AD81" i="2"/>
  <c r="AE81" i="2"/>
  <c r="AF81" i="2"/>
  <c r="AG81" i="2"/>
  <c r="AG103" i="2" s="1"/>
  <c r="AH81" i="2"/>
  <c r="AI81" i="2"/>
  <c r="AJ81" i="2"/>
  <c r="AK81" i="2"/>
  <c r="AK103" i="2" s="1"/>
  <c r="AL81" i="2"/>
  <c r="AM81" i="2"/>
  <c r="AN81" i="2"/>
  <c r="AO81" i="2"/>
  <c r="AO103" i="2" s="1"/>
  <c r="AP81" i="2"/>
  <c r="AQ81" i="2"/>
  <c r="AR81" i="2"/>
  <c r="AS81" i="2"/>
  <c r="AS103" i="2" s="1"/>
  <c r="AT81" i="2"/>
  <c r="AU81" i="2"/>
  <c r="AV81" i="2"/>
  <c r="AW81" i="2"/>
  <c r="AW103" i="2" s="1"/>
  <c r="AX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D86" i="2"/>
  <c r="E86" i="2"/>
  <c r="AY86" i="2" s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D91" i="2"/>
  <c r="E91" i="2"/>
  <c r="F91" i="2"/>
  <c r="G91" i="2"/>
  <c r="AY91" i="2" s="1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D95" i="2"/>
  <c r="E95" i="2"/>
  <c r="F95" i="2"/>
  <c r="G95" i="2"/>
  <c r="AY95" i="2" s="1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D99" i="2"/>
  <c r="E99" i="2"/>
  <c r="F99" i="2"/>
  <c r="G99" i="2"/>
  <c r="AY99" i="2" s="1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F103" i="2"/>
  <c r="J103" i="2"/>
  <c r="N103" i="2"/>
  <c r="R103" i="2"/>
  <c r="V103" i="2"/>
  <c r="Z103" i="2"/>
  <c r="AD103" i="2"/>
  <c r="AH103" i="2"/>
  <c r="AL103" i="2"/>
  <c r="AP103" i="2"/>
  <c r="AT103" i="2"/>
  <c r="AX103" i="2"/>
  <c r="C88" i="2"/>
  <c r="AY88" i="2" s="1"/>
  <c r="C89" i="2"/>
  <c r="AY89" i="2" s="1"/>
  <c r="C90" i="2"/>
  <c r="AY90" i="2" s="1"/>
  <c r="C91" i="2"/>
  <c r="C92" i="2"/>
  <c r="AY92" i="2" s="1"/>
  <c r="C93" i="2"/>
  <c r="AY93" i="2" s="1"/>
  <c r="C94" i="2"/>
  <c r="AY94" i="2" s="1"/>
  <c r="C95" i="2"/>
  <c r="C96" i="2"/>
  <c r="AY96" i="2" s="1"/>
  <c r="C97" i="2"/>
  <c r="AY97" i="2" s="1"/>
  <c r="C98" i="2"/>
  <c r="AY98" i="2" s="1"/>
  <c r="C99" i="2"/>
  <c r="C100" i="2"/>
  <c r="AY100" i="2" s="1"/>
  <c r="C101" i="2"/>
  <c r="AY101" i="2" s="1"/>
  <c r="C87" i="2"/>
  <c r="AY87" i="2" s="1"/>
  <c r="C86" i="2"/>
  <c r="C85" i="2"/>
  <c r="AY85" i="2" s="1"/>
  <c r="C82" i="2"/>
  <c r="AY82" i="2" s="1"/>
  <c r="C83" i="2"/>
  <c r="AY83" i="2" s="1"/>
  <c r="C84" i="2"/>
  <c r="AY84" i="2" s="1"/>
  <c r="C81" i="2"/>
  <c r="AY81" i="2" s="1"/>
  <c r="C80" i="2"/>
  <c r="C103" i="2" s="1"/>
  <c r="AY80" i="2" l="1"/>
  <c r="AY103" i="2" s="1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<sst xmlns="http://schemas.openxmlformats.org/spreadsheetml/2006/main" count="29930" uniqueCount="3105">
  <si>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</si>
  <si>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</si>
  <si>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</si>
  <si>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</si>
  <si>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</si>
  <si>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</si>
  <si>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</si>
  <si>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</si>
  <si>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</si>
  <si>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</si>
  <si>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</si>
  <si>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</si>
  <si>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</si>
  <si>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</si>
  <si>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</si>
  <si>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</si>
  <si>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</si>
  <si>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</si>
  <si>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</si>
  <si>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</si>
  <si>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</si>
  <si>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</si>
  <si>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</si>
  <si>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</si>
  <si>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</si>
  <si>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</si>
  <si>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</si>
  <si>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</si>
  <si>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</si>
  <si>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</si>
  <si>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</si>
  <si>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</si>
  <si>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</si>
  <si>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</si>
  <si>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</si>
  <si>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</si>
  <si>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</si>
  <si>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</si>
  <si>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</si>
  <si>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</si>
  <si>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</si>
  <si>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</si>
  <si>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</si>
  <si>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</si>
  <si>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</si>
  <si>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</si>
  <si>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</si>
  <si>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</si>
  <si>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</si>
  <si>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</si>
  <si>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</si>
  <si>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</si>
  <si>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</si>
  <si>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</si>
  <si>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</si>
  <si>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</si>
  <si>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</si>
  <si>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</si>
  <si>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</si>
  <si>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</si>
  <si>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</si>
  <si>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</si>
  <si>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</si>
  <si>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</si>
  <si>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</si>
  <si>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</si>
  <si>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</si>
  <si>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</si>
  <si>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</si>
  <si>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</si>
  <si>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</si>
  <si>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</si>
  <si>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</si>
  <si>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</si>
  <si>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</si>
  <si>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</si>
  <si>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</si>
  <si>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</si>
  <si>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</si>
  <si>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</si>
  <si>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</si>
  <si>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</si>
  <si>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</si>
  <si>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</si>
  <si>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</si>
  <si>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</si>
  <si>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</si>
  <si>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</si>
  <si>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</si>
  <si>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</si>
  <si>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</si>
  <si>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</si>
  <si>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</si>
  <si>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</si>
  <si>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</si>
  <si>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</si>
  <si>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</si>
  <si>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</si>
  <si>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</si>
  <si>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</si>
  <si>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</si>
  <si>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</si>
  <si>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</si>
  <si>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</si>
  <si>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</si>
  <si>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</si>
  <si>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</si>
  <si>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</si>
  <si>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</si>
  <si>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</si>
  <si>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</si>
  <si>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</si>
  <si>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</si>
  <si>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</si>
  <si>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</si>
  <si>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</si>
  <si>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</si>
  <si>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</si>
  <si>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</si>
  <si>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</si>
  <si>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</si>
  <si>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</si>
  <si>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</si>
  <si>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</si>
  <si>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</si>
  <si>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</si>
  <si>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</si>
  <si>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</si>
  <si>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</si>
  <si>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</si>
  <si>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</si>
  <si>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</si>
  <si>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</si>
  <si>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</si>
  <si>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</si>
  <si>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</si>
  <si>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</si>
  <si>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</si>
  <si>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</si>
  <si>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</si>
  <si>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</si>
  <si>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</si>
  <si>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</si>
  <si>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</si>
  <si>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</si>
  <si>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</si>
  <si>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</si>
  <si>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</si>
  <si>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</si>
  <si>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</si>
  <si>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</si>
  <si>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</si>
  <si>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</si>
  <si>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</si>
  <si>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</si>
  <si>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</si>
  <si>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</si>
  <si>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</si>
  <si>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</si>
  <si>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</si>
  <si>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</si>
  <si>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</si>
  <si>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</si>
  <si>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</si>
  <si>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</si>
  <si>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</si>
  <si>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</si>
  <si>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</si>
  <si>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</si>
  <si>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</si>
  <si>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</si>
  <si>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</si>
  <si>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</si>
  <si>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</si>
  <si>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</si>
  <si>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</si>
  <si>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</si>
  <si>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</si>
  <si>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</si>
  <si>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</si>
  <si>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</si>
  <si>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</si>
  <si>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</si>
  <si>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</si>
  <si>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</si>
  <si>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</si>
  <si>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</si>
  <si>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</si>
  <si>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</si>
  <si>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</si>
  <si>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</si>
  <si>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</si>
  <si>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</si>
  <si>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</si>
  <si>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</si>
  <si>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</si>
  <si>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</si>
  <si>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</si>
  <si>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</si>
  <si>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</si>
  <si>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</si>
  <si>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</si>
  <si>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</si>
  <si>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</si>
  <si>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</si>
  <si>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</si>
  <si>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</si>
  <si>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</si>
  <si>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</si>
  <si>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</si>
  <si>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</si>
  <si>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</si>
  <si>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</si>
  <si>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</si>
  <si>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</si>
  <si>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</si>
  <si>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</si>
  <si>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</si>
  <si>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</si>
  <si>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</si>
  <si>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</si>
  <si>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</si>
  <si>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</si>
  <si>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</si>
  <si>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</si>
  <si>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</si>
  <si>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</si>
  <si>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</si>
  <si>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</si>
  <si>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</si>
  <si>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</si>
  <si>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</si>
  <si>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</si>
  <si>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</si>
  <si>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</si>
  <si>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</si>
  <si>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</si>
  <si>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</si>
  <si>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</si>
  <si>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</si>
  <si>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</si>
  <si>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</si>
  <si>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</si>
  <si>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</si>
  <si>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</si>
  <si>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</si>
  <si>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</si>
  <si>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</si>
  <si>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</si>
  <si>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</si>
  <si>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</si>
  <si>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</si>
  <si>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</si>
  <si>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</si>
  <si>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</si>
  <si>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</si>
  <si>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</si>
  <si>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</si>
  <si>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</si>
  <si>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</si>
  <si>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</si>
  <si>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</si>
  <si>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</si>
  <si>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</si>
  <si>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</si>
  <si>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</si>
  <si>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</si>
  <si>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</si>
  <si>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</si>
  <si>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</si>
  <si>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</si>
  <si>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</si>
  <si>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</si>
  <si>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</si>
  <si>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</si>
  <si>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</si>
  <si>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</si>
  <si>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</si>
  <si>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</si>
  <si>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</si>
  <si>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</si>
  <si>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</si>
  <si>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</si>
  <si>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</si>
  <si>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</si>
  <si>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</si>
  <si>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</si>
  <si>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</si>
  <si>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</si>
  <si>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</si>
  <si>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</si>
  <si>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</si>
  <si>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</si>
  <si>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</si>
  <si>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</si>
  <si>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</si>
  <si>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</si>
  <si>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</si>
  <si>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</si>
  <si>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</si>
  <si>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</si>
  <si>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</si>
  <si>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</si>
  <si>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</si>
  <si>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</si>
  <si>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</si>
  <si>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</si>
  <si>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</si>
  <si>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</si>
  <si>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</si>
  <si>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</si>
  <si>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</si>
  <si>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</si>
  <si>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</si>
  <si>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</si>
  <si>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</si>
  <si>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</si>
  <si>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</si>
  <si>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</si>
  <si>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</si>
  <si>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</si>
  <si>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</si>
  <si>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</si>
  <si>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</si>
  <si>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</si>
  <si>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</si>
  <si>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</si>
  <si>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</si>
  <si>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</si>
  <si>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</si>
  <si>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</si>
  <si>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</si>
  <si>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</si>
  <si>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</si>
  <si>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</si>
  <si>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</si>
  <si>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</si>
  <si>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</si>
  <si>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</si>
  <si>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</si>
  <si>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</si>
  <si>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</si>
  <si>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</si>
  <si>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</si>
  <si>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</si>
  <si>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</si>
  <si>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</si>
  <si>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</si>
  <si>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</si>
  <si>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</si>
  <si>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</si>
  <si>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</si>
  <si>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</si>
  <si>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</si>
  <si>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</si>
  <si>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</si>
  <si>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</si>
  <si>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</si>
  <si>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</si>
  <si>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</si>
  <si>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</si>
  <si>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</si>
  <si>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</si>
  <si>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</si>
  <si>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</si>
  <si>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</si>
  <si>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</si>
  <si>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</si>
  <si>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</si>
  <si>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</si>
  <si>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</si>
  <si>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</si>
  <si>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</si>
  <si>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</si>
  <si>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</si>
  <si>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</si>
  <si>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</si>
  <si>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</si>
  <si>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</si>
  <si>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</si>
  <si>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</si>
  <si>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</si>
  <si>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</si>
  <si>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</si>
  <si>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</si>
  <si>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</si>
  <si>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</si>
  <si>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</si>
  <si>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</si>
  <si>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</si>
  <si>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</si>
  <si>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</si>
  <si>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</si>
  <si>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</si>
  <si>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</si>
  <si>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</si>
  <si>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</si>
  <si>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</si>
  <si>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</si>
  <si>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</si>
  <si>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</si>
  <si>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</si>
  <si>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</si>
  <si>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</si>
  <si>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</si>
  <si>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</si>
  <si>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</si>
  <si>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</si>
  <si>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</si>
  <si>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</si>
  <si>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</si>
  <si>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</si>
  <si>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</si>
  <si>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</si>
  <si>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</si>
  <si>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</si>
  <si>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</si>
  <si>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</si>
  <si>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</si>
  <si>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</si>
  <si>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</si>
  <si>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</si>
  <si>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</si>
  <si>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</si>
  <si>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</si>
  <si>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</si>
  <si>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</si>
  <si>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</si>
  <si>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</si>
  <si>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</si>
  <si>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</si>
  <si>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</si>
  <si>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</si>
  <si>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</si>
  <si>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</si>
  <si>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</si>
  <si>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</si>
  <si>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</si>
  <si>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</si>
  <si>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</si>
  <si>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</si>
  <si>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</si>
  <si>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</si>
  <si>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</si>
  <si>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</si>
  <si>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</si>
  <si>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</si>
  <si>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</si>
  <si>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</si>
  <si>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</si>
  <si>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</si>
  <si>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</si>
  <si>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</si>
  <si>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</si>
  <si>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</si>
  <si>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</si>
  <si>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</si>
  <si>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</si>
  <si>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</si>
  <si>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</si>
  <si>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</si>
  <si>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</si>
  <si>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</si>
  <si>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</si>
  <si>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</si>
  <si>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</si>
  <si>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</si>
  <si>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</si>
  <si>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</si>
  <si>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</si>
  <si>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</si>
  <si>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</si>
  <si>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</si>
  <si>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</si>
  <si>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</si>
  <si>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</si>
  <si>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</si>
  <si>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</si>
  <si>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</si>
  <si>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</si>
  <si>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</si>
  <si>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</si>
  <si>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</si>
  <si>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</si>
  <si>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</si>
  <si>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</si>
  <si>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</si>
  <si>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</si>
  <si>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</si>
  <si>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</si>
  <si>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</si>
  <si>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</si>
  <si>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</si>
  <si>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</si>
  <si>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</si>
  <si>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</si>
  <si>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</si>
  <si>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</si>
  <si>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</si>
  <si>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</si>
  <si>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</si>
  <si>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</si>
  <si>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</si>
  <si>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</si>
  <si>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</si>
  <si>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</si>
  <si>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</si>
  <si>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</si>
  <si>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</si>
  <si>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</si>
  <si>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</si>
  <si>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</si>
  <si>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</si>
  <si>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</si>
  <si>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</si>
  <si>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</si>
  <si>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</si>
  <si>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</si>
  <si>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</si>
  <si>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</si>
  <si>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</si>
  <si>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</si>
  <si>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</si>
  <si>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</si>
  <si>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</si>
  <si>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</si>
  <si>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</si>
  <si>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</si>
  <si>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</si>
  <si>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</si>
  <si>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</si>
  <si>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</si>
  <si>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</si>
  <si>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</si>
  <si>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</si>
  <si>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</si>
  <si>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</si>
  <si>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</si>
  <si>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</si>
  <si>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</si>
  <si>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</si>
  <si>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</si>
  <si>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</si>
  <si>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</si>
  <si>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</si>
  <si>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</si>
  <si>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</si>
  <si>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</si>
  <si>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</si>
  <si>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</si>
  <si>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</si>
  <si>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</si>
  <si>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</si>
  <si>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</si>
  <si>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</si>
  <si>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</si>
  <si>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</si>
  <si>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</si>
  <si>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</si>
  <si>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</si>
  <si>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</si>
  <si>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</si>
  <si>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</si>
  <si>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</si>
  <si>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</si>
  <si>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</si>
  <si>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</si>
  <si>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</si>
  <si>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</si>
  <si>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</si>
  <si>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</si>
  <si>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</si>
  <si>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</si>
  <si>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</si>
  <si>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</si>
  <si>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</si>
  <si>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</si>
  <si>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</si>
  <si>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</si>
  <si>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</si>
  <si>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</si>
  <si>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</si>
  <si>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</si>
  <si>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</si>
  <si>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</si>
  <si>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</si>
  <si>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</si>
  <si>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</si>
  <si>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</si>
  <si>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</si>
  <si>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</si>
  <si>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</si>
  <si>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</si>
  <si>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</si>
  <si>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</si>
  <si>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</si>
  <si>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</si>
  <si>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</si>
  <si>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</si>
  <si>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</si>
  <si>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</si>
  <si>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</si>
  <si>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</si>
  <si>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</si>
  <si>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</si>
  <si>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</si>
  <si>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</si>
  <si>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</si>
  <si>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</si>
  <si>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</si>
  <si>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</si>
  <si>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</si>
  <si>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</si>
  <si>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</si>
  <si>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</si>
  <si>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</si>
  <si>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</si>
  <si>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</si>
  <si>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</si>
  <si>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</si>
  <si>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</si>
  <si>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</si>
  <si>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</si>
  <si>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</si>
  <si>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</si>
  <si>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</si>
  <si>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</si>
  <si>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</si>
  <si>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</si>
  <si>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</si>
  <si>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</si>
  <si>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</si>
  <si>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</si>
  <si>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</si>
  <si>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</si>
  <si>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</si>
  <si>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</si>
  <si>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</si>
  <si>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</si>
  <si>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</si>
  <si>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</si>
  <si>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</si>
  <si>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</si>
  <si>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</si>
  <si>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</si>
  <si>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</si>
  <si>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</si>
  <si>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</si>
  <si>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</si>
  <si>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</si>
  <si>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</si>
  <si>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</si>
  <si>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</si>
  <si>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</si>
  <si>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</si>
  <si>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</si>
  <si>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</si>
  <si>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</si>
  <si>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</si>
  <si>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</si>
  <si>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</si>
  <si>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</si>
  <si>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</si>
  <si>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</si>
  <si>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</si>
  <si>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</si>
  <si>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</si>
  <si>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</si>
  <si>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</si>
  <si>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</si>
  <si>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</si>
  <si>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</si>
  <si>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</si>
  <si>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</si>
  <si>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</si>
  <si>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</si>
  <si>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</si>
  <si>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</si>
  <si>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</si>
  <si>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</si>
  <si>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</si>
  <si>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</si>
  <si>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</si>
  <si>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</si>
  <si>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</si>
  <si>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</si>
  <si>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</si>
  <si>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</si>
  <si>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</si>
  <si>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</si>
  <si>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</si>
  <si>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</si>
  <si>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</si>
  <si>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</si>
  <si>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</si>
  <si>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</si>
  <si>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</si>
  <si>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</si>
  <si>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</si>
  <si>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</si>
  <si>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</si>
  <si>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</si>
  <si>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</si>
  <si>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</si>
  <si>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</si>
  <si>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</si>
  <si>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</si>
  <si>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</si>
  <si>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</si>
  <si>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</si>
  <si>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</si>
  <si>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</si>
  <si>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</si>
  <si>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</si>
  <si>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</si>
  <si>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</si>
  <si>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</si>
  <si>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</si>
  <si>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</si>
  <si>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</si>
  <si>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</si>
  <si>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</si>
  <si>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</si>
  <si>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</si>
  <si>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</si>
  <si>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</si>
  <si>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</si>
  <si>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</si>
  <si>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</si>
  <si>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</si>
  <si>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</si>
  <si>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</si>
  <si>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</si>
  <si>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</si>
  <si>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</si>
  <si>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</si>
  <si>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</si>
  <si>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</si>
  <si>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</si>
  <si>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</si>
  <si>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</si>
  <si>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</si>
  <si>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</si>
  <si>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</si>
  <si>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</si>
  <si>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</si>
  <si>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</si>
  <si>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</si>
  <si>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</si>
  <si>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</si>
  <si>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</si>
  <si>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</si>
  <si>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</si>
  <si>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</si>
  <si>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</si>
  <si>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</si>
  <si>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</si>
  <si>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</si>
  <si>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</si>
  <si>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</si>
  <si>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</si>
  <si>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</si>
  <si>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</si>
  <si>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</si>
  <si>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</si>
  <si>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</si>
  <si>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</si>
  <si>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</si>
  <si>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</si>
  <si>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</si>
  <si>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</si>
  <si>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</si>
  <si>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</si>
  <si>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</si>
  <si>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</si>
  <si>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</si>
  <si>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</si>
  <si>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</si>
  <si>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</si>
  <si>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</si>
  <si>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</si>
  <si>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</si>
  <si>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</si>
  <si>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</si>
  <si>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</si>
  <si>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</si>
  <si>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</si>
  <si>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</si>
  <si>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</si>
  <si>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</si>
  <si>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</si>
  <si>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</si>
  <si>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</si>
  <si>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</si>
  <si>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</si>
  <si>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</si>
  <si>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</si>
  <si>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</si>
  <si>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</si>
  <si>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</si>
  <si>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</si>
  <si>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</si>
  <si>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</si>
  <si>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</si>
  <si>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</si>
  <si>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</si>
  <si>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</si>
  <si>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</si>
  <si>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</si>
  <si>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</si>
  <si>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</si>
  <si>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</si>
  <si>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</si>
  <si>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</si>
  <si>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</si>
  <si>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</si>
  <si>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</si>
  <si>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</si>
  <si>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</si>
  <si>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</si>
  <si>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</si>
  <si>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</si>
  <si>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</si>
  <si>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</si>
  <si>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</si>
  <si>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</si>
  <si>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</si>
  <si>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</si>
  <si>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</si>
  <si>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</si>
  <si>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</si>
  <si>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</si>
  <si>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</si>
  <si>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</si>
  <si>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</si>
  <si>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</si>
  <si>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</si>
  <si>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</si>
  <si>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</si>
  <si>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</si>
  <si>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</si>
  <si>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</si>
  <si>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</si>
  <si>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</si>
  <si>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</si>
  <si>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</si>
  <si>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</si>
  <si>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</si>
  <si>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</si>
  <si>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</si>
  <si>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</si>
  <si>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</si>
  <si>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</si>
  <si>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</si>
  <si>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</si>
  <si>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</si>
  <si>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</si>
  <si>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</si>
  <si>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</si>
  <si>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</si>
  <si>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</si>
  <si>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</si>
  <si>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</si>
  <si>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</si>
  <si>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</si>
  <si>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</si>
  <si>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</si>
  <si>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</si>
  <si>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</si>
  <si>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</si>
  <si>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</si>
  <si>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</si>
  <si>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</si>
  <si>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</si>
  <si>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</si>
  <si>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</si>
  <si>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</si>
  <si>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</si>
  <si>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</si>
  <si>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</si>
  <si>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</si>
  <si>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</si>
  <si>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</si>
  <si>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</si>
  <si>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</si>
  <si>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</si>
  <si>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</si>
  <si>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</si>
  <si>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</si>
  <si>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</si>
  <si>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</si>
  <si>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</si>
  <si>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</si>
  <si>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</si>
  <si>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</si>
  <si>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</si>
  <si>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</si>
  <si>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</si>
  <si>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</si>
  <si>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</si>
  <si>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</si>
  <si>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</si>
  <si>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</si>
  <si>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</si>
  <si>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</si>
  <si>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</si>
  <si>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</si>
  <si>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</si>
  <si>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</si>
  <si>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</si>
  <si>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</si>
  <si>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</si>
  <si>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</si>
  <si>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</si>
  <si>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</si>
  <si>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</si>
  <si>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</si>
  <si>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</si>
  <si>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</si>
  <si>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</si>
  <si>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</si>
  <si>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</si>
  <si>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</si>
  <si>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</si>
  <si>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</si>
  <si>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</si>
  <si>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</si>
  <si>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</si>
  <si>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</si>
  <si>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</si>
  <si>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</si>
  <si>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</si>
  <si>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</si>
  <si>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</si>
  <si>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</si>
  <si>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</si>
  <si>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</si>
  <si>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</si>
  <si>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</si>
  <si>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</si>
  <si>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</si>
  <si>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</si>
  <si>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</si>
  <si>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</si>
  <si>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</si>
  <si>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</si>
  <si>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</si>
  <si>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</si>
  <si>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</si>
  <si>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</si>
  <si>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</si>
  <si>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</si>
  <si>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</si>
  <si>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</si>
  <si>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</si>
  <si>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</si>
  <si>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</si>
  <si>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</si>
  <si>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</si>
  <si>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</si>
  <si>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</si>
  <si>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</si>
  <si>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</si>
  <si>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</si>
  <si>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</si>
  <si>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</si>
  <si>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</si>
  <si>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</si>
  <si>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</si>
  <si>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</si>
  <si>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</si>
  <si>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</si>
  <si>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</si>
  <si>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</si>
  <si>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</si>
  <si>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</si>
  <si>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</si>
  <si>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</si>
  <si>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</si>
  <si>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</si>
  <si>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</si>
  <si>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</si>
  <si>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</si>
  <si>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</si>
  <si>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</si>
  <si>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</si>
  <si>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</si>
  <si>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</si>
  <si>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</si>
  <si>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</si>
  <si>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</si>
  <si>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</si>
  <si>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</si>
  <si>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</si>
  <si>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</si>
  <si>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</si>
  <si>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</si>
  <si>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</si>
  <si>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</si>
  <si>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</si>
  <si>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</si>
  <si>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</si>
  <si>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</si>
  <si>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</si>
  <si>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</si>
  <si>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</si>
  <si>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</si>
  <si>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</si>
  <si>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</si>
  <si>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</si>
  <si>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</si>
  <si>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</si>
  <si>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</si>
  <si>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</si>
  <si>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</si>
  <si>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</si>
  <si>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</si>
  <si>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</si>
  <si>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</si>
  <si>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</si>
  <si>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</si>
  <si>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</si>
  <si>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</si>
  <si>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</si>
  <si>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</si>
  <si>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</si>
  <si>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</si>
  <si>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</si>
  <si>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</si>
  <si>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</si>
  <si>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</si>
  <si>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</si>
  <si>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</si>
  <si>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</si>
  <si>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</si>
  <si>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</si>
  <si>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</si>
  <si>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</si>
  <si>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</si>
  <si>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</si>
  <si>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</si>
  <si>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</si>
  <si>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</si>
  <si>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</si>
  <si>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</si>
  <si>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</si>
  <si>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</si>
  <si>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</si>
  <si>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</si>
  <si>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</si>
  <si>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</si>
  <si>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</si>
  <si>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</si>
  <si>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</si>
  <si>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</si>
  <si>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</si>
  <si>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</si>
  <si>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</si>
  <si>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</si>
  <si>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</si>
  <si>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</si>
  <si>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</si>
  <si>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</si>
  <si>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</si>
  <si>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</si>
  <si>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</si>
  <si>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</si>
  <si>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</si>
  <si>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</si>
  <si>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</si>
  <si>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</si>
  <si>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</si>
  <si>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</si>
  <si>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</si>
  <si>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</si>
  <si>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</si>
  <si>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</si>
  <si>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</si>
  <si>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</si>
  <si>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</si>
  <si>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</si>
  <si>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</si>
  <si>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</si>
  <si>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</si>
  <si>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</si>
  <si>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</si>
  <si>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</si>
  <si>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</si>
  <si>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</si>
  <si>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</si>
  <si>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</si>
  <si>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</si>
  <si>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</si>
  <si>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</si>
  <si>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</si>
  <si>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</si>
  <si>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</si>
  <si>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</si>
  <si>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</si>
  <si>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</si>
  <si>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</si>
  <si>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</si>
  <si>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</si>
  <si>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</si>
  <si>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</si>
  <si>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</si>
  <si>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</si>
  <si>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</si>
  <si>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</si>
  <si>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</si>
  <si>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</si>
  <si>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</si>
  <si>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</si>
  <si>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</si>
  <si>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</si>
  <si>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</si>
  <si>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</si>
  <si>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</si>
  <si>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</si>
  <si>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</si>
  <si>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</si>
  <si>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</si>
  <si>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</si>
  <si>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</si>
  <si>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</si>
  <si>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</si>
  <si>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</si>
  <si>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</si>
  <si>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</si>
  <si>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</si>
  <si>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</si>
  <si>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</si>
  <si>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</si>
  <si>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</si>
  <si>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</si>
  <si>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</si>
  <si>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</si>
  <si>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</si>
  <si>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</si>
  <si>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</si>
  <si>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</si>
  <si>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</si>
  <si>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</si>
  <si>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</si>
  <si>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</si>
  <si>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</si>
  <si>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</si>
  <si>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</si>
  <si>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</si>
  <si>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</si>
  <si>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</si>
  <si>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</si>
  <si>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</si>
  <si>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</si>
  <si>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</si>
  <si>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</si>
  <si>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</si>
  <si>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</si>
  <si>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</si>
  <si>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</si>
  <si>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</si>
  <si>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</si>
  <si>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</si>
  <si>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</si>
  <si>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</si>
  <si>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</si>
  <si>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</si>
  <si>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</si>
  <si>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</si>
  <si>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</si>
  <si>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</si>
  <si>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</si>
  <si>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</si>
  <si>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</si>
  <si>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</si>
  <si>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</si>
  <si>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</si>
  <si>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</si>
  <si>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</si>
  <si>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</si>
  <si>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</si>
  <si>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</si>
  <si>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</si>
  <si>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</si>
  <si>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</si>
  <si>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</si>
  <si>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</si>
  <si>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</si>
  <si>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</si>
  <si>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</si>
  <si>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</si>
  <si>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</si>
  <si>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</si>
  <si>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</si>
  <si>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</si>
  <si>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</si>
  <si>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</si>
  <si>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</si>
  <si>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</si>
  <si>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</si>
  <si>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</si>
  <si>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</si>
  <si>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</si>
  <si>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</si>
  <si>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</si>
  <si>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</si>
  <si>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</si>
  <si>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</si>
  <si>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</si>
  <si>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</si>
  <si>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</si>
  <si>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</si>
  <si>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</si>
  <si>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</si>
  <si>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</si>
  <si>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</si>
  <si>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</si>
  <si>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</si>
  <si>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</si>
  <si>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</si>
  <si>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</si>
  <si>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</si>
  <si>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</si>
  <si>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</si>
  <si>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</si>
  <si>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</si>
  <si>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</si>
  <si>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</si>
  <si>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</si>
  <si>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</si>
  <si>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</si>
  <si>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</si>
  <si>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</si>
  <si>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</si>
  <si>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</si>
  <si>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</si>
  <si>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</si>
  <si>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</si>
  <si>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</si>
  <si>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</si>
  <si>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</si>
  <si>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</si>
  <si>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</si>
  <si>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</si>
  <si>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</si>
  <si>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</si>
  <si>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</si>
  <si>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</si>
  <si>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</si>
  <si>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</si>
  <si>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</si>
  <si>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</si>
  <si>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</si>
  <si>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</si>
  <si>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</si>
  <si>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</si>
  <si>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</si>
  <si>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</si>
  <si>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</si>
  <si>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</si>
  <si>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</si>
  <si>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</si>
  <si>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</si>
  <si>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</si>
  <si>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</si>
  <si>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</si>
  <si>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</si>
  <si>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</si>
  <si>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</si>
  <si>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</si>
  <si>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</si>
  <si>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</si>
  <si>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</si>
  <si>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</si>
  <si>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</si>
  <si>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</si>
  <si>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</si>
  <si>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</si>
  <si>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</si>
  <si>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</si>
  <si>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</si>
  <si>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</si>
  <si>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</si>
  <si>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</si>
  <si>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</si>
  <si>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</si>
  <si>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</si>
  <si>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</si>
  <si>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</si>
  <si>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</si>
  <si>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</si>
  <si>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</si>
  <si>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</si>
  <si>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</si>
  <si>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</si>
  <si>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</si>
  <si>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</si>
  <si>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</si>
  <si>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</si>
  <si>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</si>
  <si>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</si>
  <si>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</si>
  <si>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</si>
  <si>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</si>
  <si>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</si>
  <si>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</si>
  <si>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</si>
  <si>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</si>
  <si>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</si>
  <si>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</si>
  <si>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</si>
  <si>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</si>
  <si>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</si>
  <si>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</si>
  <si>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</si>
  <si>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</si>
  <si>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</si>
  <si>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</si>
  <si>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</si>
  <si>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</si>
  <si>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</si>
  <si>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</si>
  <si>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</si>
  <si>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</si>
  <si>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</si>
  <si>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</si>
  <si>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</si>
  <si>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</si>
  <si>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</si>
  <si>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</si>
  <si>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</si>
  <si>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</si>
  <si>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</si>
  <si>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</si>
  <si>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</si>
  <si>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</si>
  <si>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</si>
  <si>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</si>
  <si>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</si>
  <si>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</si>
  <si>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</si>
  <si>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</si>
  <si>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</si>
  <si>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</si>
  <si>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</si>
  <si>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</si>
  <si>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</si>
  <si>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</si>
  <si>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</si>
  <si>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</si>
  <si>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</si>
  <si>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</si>
  <si>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</si>
  <si>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</si>
  <si>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</si>
  <si>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</si>
  <si>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</si>
  <si>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</si>
  <si>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</si>
  <si>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</si>
  <si>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</si>
  <si>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</si>
  <si>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</si>
  <si>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</si>
  <si>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</si>
  <si>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</si>
  <si>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</si>
  <si>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</si>
  <si>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</si>
  <si>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</si>
  <si>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</si>
  <si>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</si>
  <si>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</si>
  <si>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</si>
  <si>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</si>
  <si>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</si>
  <si>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</si>
  <si>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</si>
  <si>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</si>
  <si>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</si>
  <si>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</si>
  <si>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</si>
  <si>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</si>
  <si>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</si>
  <si>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</si>
  <si>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</si>
  <si>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</si>
  <si>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</si>
  <si>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</si>
  <si>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</si>
  <si>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</si>
  <si>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</si>
  <si>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</si>
  <si>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</si>
  <si>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</si>
  <si>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</si>
  <si>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</si>
  <si>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</si>
  <si>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</si>
  <si>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</si>
  <si>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</si>
  <si>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</si>
  <si>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</si>
  <si>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</si>
  <si>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</si>
  <si>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</si>
  <si>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</si>
  <si>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</si>
  <si>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</si>
  <si>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</si>
  <si>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</si>
  <si>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</si>
  <si>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</si>
  <si>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</si>
  <si>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</si>
  <si>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</si>
  <si>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</si>
  <si>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</si>
  <si>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</si>
  <si>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</si>
  <si>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</si>
  <si>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</si>
  <si>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</si>
  <si>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</si>
  <si>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</si>
  <si>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</si>
  <si>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</si>
  <si>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</si>
  <si>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</si>
  <si>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</si>
  <si>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</si>
  <si>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</si>
  <si>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</si>
  <si>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</si>
  <si>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</si>
  <si>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</si>
  <si>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</si>
  <si>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</si>
  <si>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</si>
  <si>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</si>
  <si>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</si>
  <si>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</si>
  <si>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</si>
  <si>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</si>
  <si>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</si>
  <si>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</si>
  <si>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</si>
  <si>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</si>
  <si>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</si>
  <si>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</si>
  <si>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</si>
  <si>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</si>
  <si>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</si>
  <si>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</si>
  <si>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</si>
  <si>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</si>
  <si>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</si>
  <si>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</si>
  <si>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</si>
  <si>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</si>
  <si>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</si>
  <si>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</si>
  <si>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</si>
  <si>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</si>
  <si>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</si>
  <si>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</si>
  <si>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</si>
  <si>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</si>
  <si>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</si>
  <si>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</si>
  <si>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</si>
  <si>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</si>
  <si>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</si>
  <si>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</si>
  <si>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</si>
  <si>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</si>
  <si>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</si>
  <si>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</si>
  <si>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</si>
  <si>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</si>
  <si>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</si>
  <si>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</si>
  <si>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</si>
  <si>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</si>
  <si>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</si>
  <si>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</si>
  <si>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</si>
  <si>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</si>
  <si>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</si>
  <si>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</si>
  <si>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</si>
  <si>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</si>
  <si>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</si>
  <si>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</si>
  <si>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</si>
  <si>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</si>
  <si>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</si>
  <si>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</si>
  <si>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</si>
  <si>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</si>
  <si>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</si>
  <si>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</si>
  <si>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</si>
  <si>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</si>
  <si>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</si>
  <si>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</si>
  <si>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</si>
  <si>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</si>
  <si>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</si>
  <si>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</si>
  <si>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</si>
  <si>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</si>
  <si>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</si>
  <si>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</si>
  <si>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</si>
  <si>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</si>
  <si>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</si>
  <si>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</si>
  <si>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</si>
  <si>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</si>
  <si>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</si>
  <si>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</si>
  <si>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</si>
  <si>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</si>
  <si>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</si>
  <si>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</si>
  <si>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</si>
  <si>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</si>
  <si>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</si>
  <si>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</si>
  <si>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</si>
  <si>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</si>
  <si>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</si>
  <si>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</si>
  <si>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</si>
  <si>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</si>
  <si>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</si>
  <si>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</si>
  <si>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</si>
  <si>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</si>
  <si>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</si>
  <si>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</si>
  <si>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</si>
  <si>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</si>
  <si>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</si>
  <si>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</si>
  <si>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</si>
  <si>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</si>
  <si>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</si>
  <si>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</si>
  <si>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</si>
  <si>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</si>
  <si>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</si>
  <si>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</si>
  <si>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</si>
  <si>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</si>
  <si>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</si>
  <si>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</si>
  <si>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</si>
  <si>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</si>
  <si>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</si>
  <si>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</si>
  <si>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</si>
  <si>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</si>
  <si>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</si>
  <si>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</si>
  <si>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</si>
  <si>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</si>
  <si>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</si>
  <si>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</si>
  <si>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</si>
  <si>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</si>
  <si>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</si>
  <si>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</si>
  <si>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</si>
  <si>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</si>
  <si>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</si>
  <si>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</si>
  <si>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</si>
  <si>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</si>
  <si>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</si>
  <si>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</si>
  <si>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</si>
  <si>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</si>
  <si>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</si>
  <si>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</si>
  <si>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</si>
  <si>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</si>
  <si>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</si>
  <si>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</si>
  <si>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</si>
  <si>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</si>
  <si>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</si>
  <si>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</si>
  <si>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</si>
  <si>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</si>
  <si>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</si>
  <si>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</si>
  <si>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</si>
  <si>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</si>
  <si>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</si>
  <si>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</si>
  <si>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</si>
  <si>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</si>
  <si>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</si>
  <si>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</si>
  <si>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</si>
  <si>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</si>
  <si>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</si>
  <si>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</si>
  <si>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</si>
  <si>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</si>
  <si>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</si>
  <si>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</si>
  <si>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</si>
  <si>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</si>
  <si>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</si>
  <si>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</si>
  <si>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</si>
  <si>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</si>
  <si>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</si>
  <si>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</si>
  <si>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</si>
  <si>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</si>
  <si>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</si>
  <si>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</si>
  <si>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</si>
  <si>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</si>
  <si>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</si>
  <si>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</si>
  <si>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</si>
  <si>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</si>
  <si>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</si>
  <si>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</si>
  <si>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</si>
  <si>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</si>
  <si>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</si>
  <si>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</si>
  <si>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</si>
  <si>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</si>
  <si>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</si>
  <si>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</si>
  <si>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</si>
  <si>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</si>
  <si>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</si>
  <si>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</si>
  <si>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</si>
  <si>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</si>
  <si>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</si>
  <si>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</si>
  <si>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</si>
  <si>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</si>
  <si>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</si>
  <si>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</si>
  <si>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</si>
  <si>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</si>
  <si>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</si>
  <si>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</si>
  <si>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</si>
  <si>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</si>
  <si>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</si>
  <si>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</si>
  <si>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</si>
  <si>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</si>
  <si>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</si>
  <si>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</si>
  <si>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</si>
  <si>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</si>
  <si>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</si>
  <si>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</si>
  <si>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</si>
  <si>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</si>
  <si>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</si>
  <si>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</si>
  <si>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</si>
  <si>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</si>
  <si>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</si>
  <si>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</si>
  <si>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</si>
  <si>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</si>
  <si>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</si>
  <si>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</si>
  <si>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</si>
  <si>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</si>
  <si>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</si>
  <si>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</si>
  <si>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</si>
  <si>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</si>
  <si>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</si>
  <si>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</si>
  <si>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</si>
  <si>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</si>
  <si>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</si>
  <si>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</si>
  <si>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</si>
  <si>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</si>
  <si>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</si>
  <si>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</si>
  <si>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</si>
  <si>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</si>
  <si>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</si>
  <si>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</si>
  <si>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</si>
  <si>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</si>
  <si>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</si>
  <si>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</si>
  <si>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</si>
  <si>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</si>
  <si>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</si>
  <si>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</si>
  <si>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</si>
  <si>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</si>
  <si>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</si>
  <si>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</si>
  <si>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</si>
  <si>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</si>
  <si>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</si>
  <si>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</si>
  <si>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</si>
  <si>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</si>
  <si>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</si>
  <si>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</si>
  <si>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</si>
  <si>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</si>
  <si>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</si>
  <si>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</si>
  <si>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</si>
  <si>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</si>
  <si>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</si>
  <si>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</si>
  <si>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</si>
  <si>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</si>
  <si>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</si>
  <si>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</si>
  <si>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</si>
  <si>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</si>
  <si>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</si>
  <si>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</si>
  <si>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</si>
  <si>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</si>
  <si>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</si>
  <si>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</si>
  <si>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</si>
  <si>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</si>
  <si>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</si>
  <si>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</si>
  <si>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</si>
  <si>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</si>
  <si>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</si>
  <si>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</si>
  <si>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</si>
  <si>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</si>
  <si>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</si>
  <si>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</si>
  <si>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</si>
  <si>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</si>
  <si>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</si>
  <si>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</si>
  <si>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</si>
  <si>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</si>
  <si>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</si>
  <si>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</si>
  <si>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</si>
  <si>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</si>
  <si>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</si>
  <si>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</si>
  <si>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</si>
  <si>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</si>
  <si>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</si>
  <si>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</si>
  <si>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</si>
  <si>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</si>
  <si>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</si>
  <si>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</si>
  <si>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</si>
  <si>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</si>
  <si>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</si>
  <si>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</si>
  <si>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</si>
  <si>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</si>
  <si>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</si>
  <si>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</si>
  <si>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</si>
  <si>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</si>
  <si>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</si>
  <si>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</si>
  <si>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</si>
  <si>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</si>
  <si>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</si>
  <si>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</si>
  <si>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</si>
  <si>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</si>
  <si>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</si>
  <si>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</si>
  <si>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</si>
  <si>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</si>
  <si>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</si>
  <si>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</si>
  <si>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</si>
  <si>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</si>
  <si>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</si>
  <si>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</si>
  <si>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</si>
  <si>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</si>
  <si>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</si>
  <si>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</si>
  <si>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</si>
  <si>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</si>
  <si>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</si>
  <si>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</si>
  <si>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</si>
  <si>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</si>
  <si>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</si>
  <si>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</si>
  <si>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</si>
  <si>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</si>
  <si>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</si>
  <si>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</si>
  <si>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</si>
  <si>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</si>
  <si>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</si>
  <si>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</si>
  <si>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</si>
  <si>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</si>
  <si>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</si>
  <si>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</si>
  <si>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</si>
  <si>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</si>
  <si>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</si>
  <si>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</si>
  <si>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</si>
  <si>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</si>
  <si>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</si>
  <si>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</si>
  <si>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</si>
  <si>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</si>
  <si>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</si>
  <si>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</si>
  <si>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</si>
  <si>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</si>
  <si>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</si>
  <si>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</si>
  <si>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</si>
  <si>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</si>
  <si>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</si>
  <si>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</si>
  <si>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</si>
  <si>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</si>
  <si>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</si>
  <si>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</si>
  <si>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</si>
  <si>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</si>
  <si>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</si>
  <si>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</si>
  <si>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</si>
  <si>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</si>
  <si>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</si>
  <si>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</si>
  <si>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</si>
  <si>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</si>
  <si>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</si>
  <si>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</si>
  <si>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</si>
  <si>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</si>
  <si>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</si>
  <si>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</si>
  <si>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</si>
  <si>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</si>
  <si>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</si>
  <si>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</si>
  <si>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</si>
  <si>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</si>
  <si>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</si>
  <si>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</si>
  <si>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</si>
  <si>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</si>
  <si>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</si>
  <si>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</si>
  <si>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</si>
  <si>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</si>
  <si>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</si>
  <si>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</si>
  <si>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</si>
  <si>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</si>
  <si>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</si>
  <si>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</si>
  <si>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</si>
  <si>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</si>
  <si>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</si>
  <si>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</si>
  <si>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</si>
  <si>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</si>
  <si>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</si>
  <si>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</si>
  <si>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</si>
  <si>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</si>
  <si>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</si>
  <si>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</si>
  <si>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</si>
  <si>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</si>
  <si>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</si>
  <si>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</si>
  <si>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</si>
  <si>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</si>
  <si>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</si>
  <si>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</si>
  <si>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</si>
  <si>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</si>
  <si>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</si>
  <si>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</si>
  <si>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</si>
  <si>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</si>
  <si>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</si>
  <si>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</si>
  <si>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</si>
  <si>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</si>
  <si>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</si>
  <si>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</si>
  <si>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</si>
  <si>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</si>
  <si>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</si>
  <si>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</si>
  <si>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</si>
  <si>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</si>
  <si>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</si>
  <si>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</si>
  <si>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</si>
  <si>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</si>
  <si>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</si>
  <si>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</si>
  <si>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</si>
  <si>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</si>
  <si>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</si>
  <si>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</si>
  <si>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</si>
  <si>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</si>
  <si>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</si>
  <si>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</si>
  <si>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</si>
  <si>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</si>
  <si>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</si>
  <si>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</si>
  <si>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</si>
  <si>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</si>
  <si>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</si>
  <si>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</si>
  <si>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</si>
  <si>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</si>
  <si>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</si>
  <si>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</si>
  <si>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</si>
  <si>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</si>
  <si>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</si>
  <si>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</si>
  <si>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</si>
  <si>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</si>
  <si>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</si>
  <si>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</si>
  <si>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</si>
  <si>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</si>
  <si>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</si>
  <si>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</si>
  <si>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</si>
  <si>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</si>
  <si>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</si>
  <si>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</si>
  <si>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</si>
  <si>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</si>
  <si>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</si>
  <si>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</si>
  <si>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</si>
  <si>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</si>
  <si>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</si>
  <si>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</si>
  <si>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</si>
  <si>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</si>
  <si>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</si>
  <si>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</si>
  <si>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</si>
  <si>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</si>
  <si>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</si>
  <si>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</si>
  <si>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</si>
  <si>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</si>
  <si>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</si>
  <si>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</si>
  <si>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</si>
  <si>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</si>
  <si>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</si>
  <si>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</si>
  <si>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</si>
  <si>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</si>
  <si>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</si>
  <si>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</si>
  <si>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</si>
  <si>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</si>
  <si>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</si>
  <si>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</si>
  <si>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</si>
  <si>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</si>
  <si>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</si>
  <si>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</si>
  <si>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</si>
  <si>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</si>
  <si>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</si>
  <si>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</si>
  <si>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</si>
  <si>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</si>
  <si>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</si>
  <si>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</si>
  <si>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</si>
  <si>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</si>
  <si>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</si>
  <si>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</si>
  <si>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</si>
  <si>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</si>
  <si>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</si>
  <si>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</si>
  <si>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</si>
  <si>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</si>
  <si>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</si>
  <si>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</si>
  <si>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</si>
  <si>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</si>
  <si>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</si>
  <si>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</si>
  <si>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</si>
  <si>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</si>
  <si>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</si>
  <si>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</si>
  <si>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</si>
  <si>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</si>
  <si>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</si>
  <si>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</si>
  <si>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</si>
  <si>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</si>
  <si>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</si>
  <si>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</si>
  <si>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</si>
  <si>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</si>
  <si>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</si>
  <si>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</si>
  <si>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</si>
  <si>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</si>
  <si>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</si>
  <si>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</si>
  <si>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</si>
  <si>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</si>
  <si>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</si>
  <si>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</si>
  <si>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</si>
  <si>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</si>
  <si>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</si>
  <si>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</si>
  <si>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</si>
  <si>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</si>
  <si>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</si>
  <si>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</si>
  <si>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</si>
  <si>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</si>
  <si>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</si>
  <si>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</si>
  <si>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</si>
  <si>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</si>
  <si>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</si>
  <si>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</si>
  <si>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</si>
  <si>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</si>
  <si>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</si>
  <si>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</si>
  <si>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</si>
  <si>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</si>
  <si>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</si>
  <si>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</si>
  <si>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</si>
  <si>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</si>
  <si>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</si>
  <si>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</si>
  <si>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</si>
  <si>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</si>
  <si>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</si>
  <si>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</si>
  <si>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</si>
  <si>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</si>
  <si>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</si>
  <si>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</si>
  <si>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</si>
  <si>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</si>
  <si>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</si>
  <si>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</si>
  <si>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</si>
  <si>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</si>
  <si>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</si>
  <si>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</si>
  <si>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</si>
  <si>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</si>
  <si>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</si>
  <si>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</si>
  <si>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</si>
  <si>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</si>
  <si>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</si>
  <si>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</si>
  <si>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</si>
  <si>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</si>
  <si>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</si>
  <si>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</si>
  <si>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</si>
  <si>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</si>
  <si>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</si>
  <si>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</si>
  <si>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</si>
  <si>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</si>
  <si>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</si>
  <si>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</si>
  <si>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</si>
  <si>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</si>
  <si>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</si>
  <si>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</si>
  <si>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</si>
  <si>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</si>
  <si>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</si>
  <si>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</si>
  <si>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</si>
  <si>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</si>
  <si>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</si>
  <si>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</si>
  <si>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</si>
  <si>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</si>
  <si>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</si>
  <si>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</si>
  <si>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</si>
  <si>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</si>
  <si>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</si>
  <si>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</si>
  <si>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</si>
  <si>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</si>
  <si>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</si>
  <si>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</si>
  <si>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</si>
  <si>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</si>
  <si>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</si>
  <si>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</si>
  <si>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</si>
  <si>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</si>
  <si>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</si>
  <si>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</si>
  <si>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</si>
  <si>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</si>
  <si>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</si>
  <si>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</si>
  <si>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</si>
  <si>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</si>
  <si>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</si>
  <si>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</si>
  <si>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</si>
  <si>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</si>
  <si>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</si>
  <si>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</si>
  <si>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</si>
  <si>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</si>
  <si>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</si>
  <si>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</si>
  <si>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</si>
  <si>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</si>
  <si>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</si>
  <si>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</si>
  <si>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</si>
  <si>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</si>
  <si>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</si>
  <si>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</si>
  <si>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</si>
  <si>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</si>
  <si>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</si>
  <si>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</si>
  <si>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</si>
  <si>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</si>
  <si>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</si>
  <si>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</si>
  <si>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</si>
  <si>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</si>
  <si>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</si>
  <si>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</si>
  <si>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</si>
  <si>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</si>
  <si>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</si>
  <si>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</si>
  <si>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</si>
  <si>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</si>
  <si>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</si>
  <si>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</si>
  <si>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</si>
  <si>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</si>
  <si>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</si>
  <si>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</si>
  <si>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</si>
  <si>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</si>
  <si>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</si>
  <si>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</si>
  <si>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</si>
  <si>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</si>
  <si>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</si>
  <si>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</si>
  <si>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</si>
  <si>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</si>
  <si>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</si>
  <si>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</si>
  <si>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</si>
  <si>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</si>
  <si>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</si>
  <si>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</si>
  <si>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</si>
  <si>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</si>
  <si>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</si>
  <si>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</si>
  <si>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</si>
  <si>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</si>
  <si>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</si>
  <si>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</si>
  <si>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</si>
  <si>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</si>
  <si>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</si>
  <si>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</si>
  <si>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</si>
  <si>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</si>
  <si>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</si>
  <si>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</si>
  <si>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</si>
  <si>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</si>
  <si>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</si>
  <si>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</si>
  <si>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</si>
  <si>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</si>
  <si>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</si>
  <si>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</si>
  <si>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</si>
  <si>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</si>
  <si>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</si>
  <si>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</si>
  <si>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</si>
  <si>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</si>
  <si>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</si>
  <si>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</si>
  <si>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</si>
  <si>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</si>
  <si>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</si>
  <si>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</si>
  <si>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</si>
  <si>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</si>
  <si>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</si>
  <si>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</si>
  <si>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</si>
  <si>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</si>
  <si>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</si>
  <si>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</si>
  <si>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</si>
  <si>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</si>
  <si>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</si>
  <si>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</si>
  <si>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</si>
  <si>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</si>
  <si>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</si>
  <si>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</si>
  <si>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</si>
  <si>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</si>
  <si>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</si>
  <si>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</si>
  <si>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</si>
  <si>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</si>
  <si>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</si>
  <si>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</si>
  <si>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</si>
  <si>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</si>
  <si>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</si>
  <si>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</si>
  <si>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</si>
  <si>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</si>
  <si>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</si>
  <si>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</si>
  <si>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</si>
  <si>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</si>
  <si>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</si>
  <si>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</si>
  <si>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</si>
  <si>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</si>
  <si>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</si>
  <si>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</si>
  <si>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</si>
  <si>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</si>
  <si>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</si>
  <si>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</si>
  <si>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</si>
  <si>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</si>
  <si>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</si>
  <si>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</si>
  <si>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</si>
  <si>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</si>
  <si>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</si>
  <si>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</si>
  <si>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</si>
  <si>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</si>
  <si>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</si>
  <si>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</si>
  <si>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</si>
  <si>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</si>
  <si>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</si>
  <si>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</si>
  <si>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</si>
  <si>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</si>
  <si>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</si>
  <si>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</si>
  <si>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</si>
  <si>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</si>
  <si>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</si>
  <si>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</si>
  <si>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</si>
  <si>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</si>
  <si>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</si>
  <si>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</si>
  <si>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</si>
  <si>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</si>
  <si>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</si>
  <si>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</si>
  <si>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</si>
  <si>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</si>
  <si>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</si>
  <si>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</si>
  <si>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</si>
  <si>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</si>
  <si>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</si>
  <si>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</si>
  <si>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</si>
  <si>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</si>
  <si>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</si>
  <si>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</si>
  <si>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</si>
  <si>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</si>
  <si>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</si>
  <si>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</si>
  <si>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</si>
  <si>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</si>
  <si>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</si>
  <si>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</si>
  <si>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</si>
  <si>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</si>
  <si>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</si>
  <si>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</si>
  <si>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</si>
  <si>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</si>
  <si>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</si>
  <si>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</si>
  <si>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</si>
  <si>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</si>
  <si>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</si>
  <si>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</si>
  <si>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</si>
  <si>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</si>
  <si>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</si>
  <si>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</si>
  <si>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</si>
  <si>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</si>
  <si>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</si>
  <si>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</si>
  <si>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</si>
  <si>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</si>
  <si>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</si>
  <si>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</si>
  <si>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</si>
  <si>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</si>
  <si>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</si>
  <si>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</si>
  <si>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</si>
  <si>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</si>
  <si>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</si>
  <si>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</si>
  <si>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</si>
  <si>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</si>
  <si>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</si>
  <si>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</si>
  <si>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</si>
  <si>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</si>
  <si>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</si>
  <si>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</si>
  <si>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</si>
  <si>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</si>
  <si>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</si>
  <si>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</si>
  <si>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</si>
  <si>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</si>
  <si>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</si>
  <si>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</si>
  <si>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</si>
  <si>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</si>
  <si>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</si>
  <si>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</si>
  <si>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</si>
  <si>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</si>
  <si>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</si>
  <si>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</si>
  <si>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</si>
  <si>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</si>
  <si>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</si>
  <si>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</si>
  <si>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</si>
  <si>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</si>
  <si>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</si>
  <si>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</si>
  <si>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</si>
  <si>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</si>
  <si>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</si>
  <si>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</si>
  <si>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</si>
  <si>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</si>
  <si>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</si>
  <si>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</si>
  <si>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</si>
  <si>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</si>
  <si>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</si>
  <si>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</si>
  <si>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</si>
  <si>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</si>
  <si>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</si>
  <si>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</si>
  <si>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</si>
  <si>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</si>
  <si>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</si>
  <si>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</si>
  <si>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</si>
  <si>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</si>
  <si>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</si>
  <si>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</si>
  <si>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</si>
  <si>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</si>
  <si>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</si>
  <si>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</si>
  <si>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</si>
  <si>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</si>
  <si>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</si>
  <si>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</si>
  <si>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</si>
  <si>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</si>
  <si>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</si>
  <si>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</si>
  <si>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</si>
  <si>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</si>
  <si>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</si>
  <si>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</si>
  <si>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</si>
  <si>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</si>
  <si>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</si>
  <si>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</si>
  <si>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</si>
  <si>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</si>
  <si>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</si>
  <si>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</si>
  <si>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</si>
  <si>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</si>
  <si>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</si>
  <si>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</si>
  <si>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</si>
  <si>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</si>
  <si>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</si>
  <si>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</si>
  <si>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</si>
  <si>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</si>
  <si>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</si>
  <si>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</si>
  <si>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</si>
  <si>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</si>
  <si>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</si>
  <si>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</si>
  <si>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</si>
  <si>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</si>
  <si>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</si>
  <si>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</si>
  <si>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</si>
  <si>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</si>
  <si>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</si>
  <si>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</si>
  <si>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</si>
  <si>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</si>
  <si>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</si>
  <si>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</si>
  <si>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</si>
  <si>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</si>
  <si>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</si>
  <si>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</si>
  <si>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</si>
  <si>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</si>
  <si>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</si>
  <si>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</si>
  <si>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</si>
  <si>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</si>
  <si>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</si>
  <si>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</si>
  <si>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</si>
  <si>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</si>
  <si>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</si>
  <si>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</si>
  <si>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</si>
  <si>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</si>
  <si>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</si>
  <si>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</si>
  <si>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</si>
  <si>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</si>
  <si>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</si>
  <si>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</si>
  <si>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</si>
  <si>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</si>
  <si>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</si>
  <si>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</si>
  <si>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</si>
  <si>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</si>
  <si>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</si>
  <si>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</si>
  <si>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</si>
  <si>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</si>
  <si>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</si>
  <si>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</si>
  <si>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</si>
  <si>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</si>
  <si>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</si>
  <si>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</si>
  <si>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</si>
  <si>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</si>
  <si>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</si>
  <si>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</si>
  <si>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</si>
  <si>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</si>
  <si>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</si>
  <si>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</si>
  <si>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</si>
  <si>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</si>
  <si>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</si>
  <si>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</si>
  <si>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</si>
  <si>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</si>
  <si>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</si>
  <si>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</si>
  <si>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</si>
  <si>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</si>
  <si>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</si>
  <si>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</si>
  <si>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</si>
  <si>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</si>
  <si>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</si>
  <si>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</si>
  <si>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</si>
  <si>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</si>
  <si>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</si>
  <si>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</si>
  <si>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</si>
  <si>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</si>
  <si>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</si>
  <si>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</si>
  <si>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</si>
  <si>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</si>
  <si>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</si>
  <si>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</si>
  <si>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</si>
  <si>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</si>
  <si>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</si>
  <si>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</si>
  <si>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</si>
  <si>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</si>
  <si>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</si>
  <si>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</si>
  <si>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</si>
  <si>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</si>
  <si>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</si>
  <si>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</si>
  <si>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</si>
  <si>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</si>
  <si>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</si>
  <si>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</si>
  <si>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</si>
  <si>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</si>
  <si>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</si>
  <si>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</si>
  <si>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</si>
  <si>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</si>
  <si>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</si>
  <si>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</si>
  <si>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</si>
  <si>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</si>
  <si>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</si>
  <si>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</si>
  <si>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</si>
  <si>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</si>
  <si>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</si>
  <si>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</si>
  <si>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</si>
  <si>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</si>
  <si>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</si>
  <si>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</si>
  <si>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</si>
  <si>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</si>
  <si>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</si>
  <si>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</si>
  <si>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</si>
  <si>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</si>
  <si>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</si>
  <si>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</si>
  <si>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</si>
  <si>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</si>
  <si>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</si>
  <si>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</si>
  <si>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</si>
  <si>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</si>
  <si>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</si>
  <si>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</si>
  <si>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</si>
  <si>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</si>
  <si>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</si>
  <si>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</si>
  <si>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</si>
  <si>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</si>
  <si>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</si>
  <si>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</si>
  <si>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</si>
  <si>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</si>
  <si>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</si>
  <si>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</si>
  <si>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</si>
  <si>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</si>
  <si>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</si>
  <si>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</si>
  <si>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</si>
  <si>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</si>
  <si>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</si>
  <si>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</si>
  <si>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</si>
  <si>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</si>
  <si>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</si>
  <si>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</si>
  <si>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</si>
  <si>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</si>
  <si>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</si>
  <si>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</si>
  <si>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</si>
  <si>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</si>
  <si>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</si>
  <si>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</si>
  <si>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</si>
  <si>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</si>
  <si>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</si>
  <si>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</si>
  <si>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</si>
  <si>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</si>
  <si>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</si>
  <si>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</si>
  <si>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</si>
  <si>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</si>
  <si>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</si>
  <si>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</si>
  <si>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</si>
  <si>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</si>
  <si>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</si>
  <si>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</si>
  <si>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</si>
  <si>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</si>
  <si>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</si>
  <si>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</si>
  <si>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</si>
  <si>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</si>
  <si>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</si>
  <si>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</si>
  <si>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</si>
  <si>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</si>
  <si>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</si>
  <si>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</si>
  <si>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</si>
  <si>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</si>
  <si>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</si>
  <si>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</si>
  <si>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</si>
  <si>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</si>
  <si>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</si>
  <si>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</si>
  <si>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</si>
  <si>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</si>
  <si>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</si>
  <si>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</si>
  <si>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</si>
  <si>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</si>
  <si>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</si>
  <si>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</si>
  <si>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</si>
  <si>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</si>
  <si>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</si>
  <si>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</si>
  <si>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</si>
  <si>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</si>
  <si>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</si>
  <si>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</si>
  <si>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</si>
  <si>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</si>
  <si>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</si>
  <si>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</si>
  <si>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</si>
  <si>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</si>
  <si>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</si>
  <si>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</si>
  <si>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</si>
  <si>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</si>
  <si>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</si>
  <si>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</si>
  <si>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</si>
  <si>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</si>
  <si>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</si>
  <si>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</si>
  <si>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</si>
  <si>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</si>
  <si>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</si>
  <si>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</si>
  <si>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</si>
  <si>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</si>
  <si>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</si>
  <si>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</si>
  <si>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</si>
  <si>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</si>
  <si>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</si>
  <si>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</si>
  <si>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</si>
  <si>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</si>
  <si>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</si>
  <si>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</si>
  <si>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</si>
  <si>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</si>
  <si>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</si>
  <si>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</si>
  <si>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</si>
  <si>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</si>
  <si>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</si>
  <si>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</si>
  <si>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</si>
  <si>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</si>
  <si>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</si>
  <si>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</si>
  <si>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</si>
  <si>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</si>
  <si>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</si>
  <si>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</si>
  <si>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</si>
  <si>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</si>
  <si>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</si>
  <si>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</si>
  <si>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</si>
  <si>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</si>
  <si>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</si>
  <si>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</si>
  <si>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</si>
  <si>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</si>
  <si>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</si>
  <si>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</si>
  <si>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</si>
  <si>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</si>
  <si>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</si>
  <si>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</si>
  <si>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</si>
  <si>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</si>
  <si>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</si>
  <si>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</si>
  <si>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</si>
  <si>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</si>
  <si>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</si>
  <si>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</si>
  <si>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</si>
  <si>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</si>
  <si>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</si>
  <si>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</si>
  <si>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</si>
  <si>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</si>
  <si>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</si>
  <si>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</si>
  <si>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</si>
  <si>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</si>
  <si>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</si>
  <si>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</si>
  <si>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</si>
  <si>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</si>
  <si>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</si>
  <si>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</si>
  <si>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</si>
  <si>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</si>
  <si>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</si>
  <si>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</si>
  <si>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</si>
  <si>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</si>
  <si>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</si>
  <si>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</si>
  <si>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</si>
  <si>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</si>
  <si>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</si>
  <si>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</si>
  <si>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</si>
  <si>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</si>
  <si>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</si>
  <si>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</si>
  <si>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</si>
  <si>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</si>
  <si>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</si>
  <si>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</si>
  <si>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</si>
  <si>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</si>
  <si>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</si>
  <si>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</si>
  <si>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</si>
  <si>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</si>
  <si>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</si>
  <si>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</si>
  <si>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</si>
  <si>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</si>
  <si>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</si>
  <si>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</si>
  <si>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</si>
  <si>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</si>
  <si>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</si>
  <si>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</si>
  <si>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</si>
  <si>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</si>
  <si>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</si>
  <si>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</si>
  <si>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</si>
  <si>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</si>
  <si>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</si>
  <si>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</si>
  <si>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</si>
  <si>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</si>
  <si>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</si>
  <si>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</si>
  <si>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</si>
  <si>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</si>
  <si>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</si>
  <si>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</si>
  <si>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</si>
  <si>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</si>
  <si>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</si>
  <si>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</si>
  <si>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</si>
  <si>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</si>
  <si>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</si>
  <si>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</si>
  <si>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</si>
  <si>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</si>
  <si>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</si>
  <si>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</si>
  <si>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</si>
  <si>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</si>
  <si>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</si>
  <si>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</si>
  <si>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</si>
  <si>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</si>
  <si>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</si>
  <si>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</si>
  <si>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</si>
  <si>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</si>
  <si>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</si>
  <si>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</si>
  <si>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</si>
  <si>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</si>
  <si>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</si>
  <si>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</si>
  <si>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</si>
  <si>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</si>
  <si>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</si>
  <si>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</si>
  <si>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</si>
  <si>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</si>
  <si>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</si>
  <si>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</si>
  <si>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</si>
  <si>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</si>
  <si>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</si>
  <si>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</si>
  <si>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</si>
  <si>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</si>
  <si>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</si>
  <si>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</si>
  <si>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</si>
  <si>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</si>
  <si>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</si>
  <si>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</si>
  <si>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</si>
  <si>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</si>
  <si>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</si>
  <si>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</si>
  <si>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</si>
  <si>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</si>
  <si>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</si>
  <si>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</si>
  <si>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</si>
  <si>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</si>
  <si>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</si>
  <si>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</si>
  <si>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</si>
  <si>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</si>
  <si>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</si>
  <si>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</si>
  <si>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</si>
  <si>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</si>
  <si>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</si>
  <si>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</si>
  <si>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</si>
  <si>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</si>
  <si>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</si>
  <si>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</si>
  <si>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</si>
  <si>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</si>
  <si>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</si>
  <si>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</si>
  <si>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</si>
  <si>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</si>
  <si>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</si>
  <si>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</si>
  <si>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</si>
  <si>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</si>
  <si>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</si>
  <si>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</si>
  <si>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</si>
  <si>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</si>
  <si>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</si>
  <si>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</si>
  <si>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</si>
  <si>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</si>
  <si>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</si>
  <si>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</si>
  <si>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</si>
  <si>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</si>
  <si>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</si>
  <si>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</si>
  <si>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</si>
  <si>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</si>
  <si>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</si>
  <si>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</si>
  <si>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</si>
  <si>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</si>
  <si>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</si>
  <si>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</si>
  <si>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</si>
  <si>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</si>
  <si>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</si>
  <si>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</si>
  <si>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</si>
  <si>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</si>
  <si>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</si>
  <si>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</si>
  <si>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</si>
  <si>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</si>
  <si>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</si>
  <si>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</si>
  <si>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</si>
  <si>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</si>
  <si>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</si>
  <si>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</si>
  <si>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</si>
  <si>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ADISR03000 RE: Landfahrzeug-Kasko (ohne Schienenfahrzeuge); (CH + FB)</t>
    </r>
  </si>
  <si>
    <r>
      <rPr>
        <sz val="7"/>
        <color rgb="FF000000"/>
        <rFont val="Arial"/>
        <family val="2"/>
      </rPr>
      <t>ADISR10000 RE: Haftpflicht für Landfahrzeuge mit eigenem Antrieb (CH + FB)</t>
    </r>
  </si>
  <si>
    <r>
      <rPr>
        <sz val="7"/>
        <color rgb="FF000000"/>
        <rFont val="Arial"/>
        <family val="2"/>
      </rPr>
      <t>ADISR12900 RE: Transportversicherung (CH + FB)</t>
    </r>
  </si>
  <si>
    <r>
      <rPr>
        <sz val="7"/>
        <color rgb="FF000000"/>
        <rFont val="Arial"/>
        <family val="2"/>
      </rPr>
      <t>ADISR13000 RE: Allgemeine Haftpflicht (CH + FB)</t>
    </r>
  </si>
  <si>
    <r>
      <rPr>
        <sz val="7"/>
        <color rgb="FF000000"/>
        <rFont val="Arial"/>
        <family val="2"/>
      </rPr>
      <t>ADISR17000 RE: Rechtsschutz (CH + FB)</t>
    </r>
  </si>
  <si>
    <r>
      <rPr>
        <sz val="7"/>
        <color rgb="FF000000"/>
        <rFont val="Arial"/>
        <family val="2"/>
      </rPr>
      <t>ADC007 Aufteilung nach Zedenten-Regionen</t>
    </r>
  </si>
  <si>
    <r>
      <rPr>
        <sz val="7"/>
        <color rgb="FF000000"/>
        <rFont val="Arial"/>
        <family val="2"/>
      </rPr>
      <t>ADI1000 Europa</t>
    </r>
  </si>
  <si>
    <r>
      <rPr>
        <sz val="7"/>
        <color rgb="FF000000"/>
        <rFont val="Arial"/>
        <family val="2"/>
      </rPr>
      <t>ADI1010 Nordamerika</t>
    </r>
  </si>
  <si>
    <r>
      <rPr>
        <sz val="7"/>
        <color rgb="FF000000"/>
        <rFont val="Arial"/>
        <family val="2"/>
      </rPr>
      <t>ADI1020 Mittel- und Südamerika</t>
    </r>
  </si>
  <si>
    <r>
      <rPr>
        <sz val="7"/>
        <color rgb="FF000000"/>
        <rFont val="Arial"/>
        <family val="2"/>
      </rPr>
      <t>ADI1030 Asien/Pazifik</t>
    </r>
  </si>
  <si>
    <r>
      <rPr>
        <sz val="7"/>
        <color rgb="FF000000"/>
        <rFont val="Arial"/>
        <family val="2"/>
      </rPr>
      <t>ADI1040 Übrige Länder</t>
    </r>
  </si>
  <si>
    <r>
      <rPr>
        <sz val="7"/>
        <color rgb="FF000000"/>
        <rFont val="Arial"/>
        <family val="2"/>
      </rPr>
      <t>ADC006 Aufteilung nach Vertragsart</t>
    </r>
  </si>
  <si>
    <r>
      <rPr>
        <sz val="7"/>
        <color rgb="FF000000"/>
        <rFont val="Arial"/>
        <family val="2"/>
      </rPr>
      <t>ADI1100 Proportional</t>
    </r>
  </si>
  <si>
    <r>
      <rPr>
        <sz val="7"/>
        <color rgb="FF000000"/>
        <rFont val="Arial"/>
        <family val="2"/>
      </rPr>
      <t>ADI1110 Nicht Proportional</t>
    </r>
  </si>
  <si>
    <r>
      <rPr>
        <sz val="7"/>
        <color rgb="FF000000"/>
        <rFont val="Arial"/>
        <family val="2"/>
      </rPr>
      <t>ADI1120 Übriges</t>
    </r>
  </si>
  <si>
    <r>
      <rPr>
        <sz val="7"/>
        <color rgb="FF000000"/>
        <rFont val="Arial"/>
        <family val="2"/>
      </rPr>
      <t>ADC009 Aufteilung nach gruppenintern/gruppenextern</t>
    </r>
  </si>
  <si>
    <r>
      <rPr>
        <sz val="7"/>
        <color rgb="FF000000"/>
        <rFont val="Arial"/>
        <family val="2"/>
      </rPr>
      <t>ADI0610 Gruppenintern</t>
    </r>
  </si>
  <si>
    <r>
      <rPr>
        <sz val="7"/>
        <color rgb="FF000000"/>
        <rFont val="Arial"/>
        <family val="2"/>
      </rPr>
      <t>ADI0620 Gruppenextern</t>
    </r>
  </si>
  <si>
    <r>
      <rPr>
        <sz val="7"/>
        <color rgb="FF000000"/>
        <rFont val="Arial"/>
        <family val="2"/>
      </rPr>
      <t xml:space="preserve">ADC009 Aufteilung nach gruppenintern/gruppenextern 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</si>
  <si>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</si>
  <si>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</si>
  <si>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>ADISR09100 RE: Sachgeschäft ohne Katastrophen (CH)</t>
    </r>
  </si>
  <si>
    <r>
      <rPr>
        <sz val="7"/>
        <color rgb="FF000000"/>
        <rFont val="Arial"/>
        <family val="2"/>
      </rPr>
      <t>ADISR09200 RE: Sachgeschäft - Katastrophen (CH)</t>
    </r>
  </si>
  <si>
    <r>
      <rPr>
        <sz val="7"/>
        <color rgb="FF000000"/>
        <rFont val="Arial"/>
        <family val="2"/>
      </rPr>
      <t>ADISR13100 RE: Berufshaftpflicht (CH)</t>
    </r>
  </si>
  <si>
    <r>
      <rPr>
        <sz val="7"/>
        <color rgb="FF000000"/>
        <rFont val="Arial"/>
        <family val="2"/>
      </rPr>
      <t>ADISR15900 RE: Kredit und Kaution (CH)</t>
    </r>
  </si>
  <si>
    <r>
      <rPr>
        <sz val="7"/>
        <color rgb="FF000000"/>
        <rFont val="Arial"/>
        <family val="2"/>
      </rPr>
      <t>ADISR16000 RE: Verschiedene finanzielle Verluste (CH)</t>
    </r>
  </si>
  <si>
    <r>
      <rPr>
        <sz val="7"/>
        <color rgb="FF000000"/>
        <rFont val="Arial"/>
        <family val="2"/>
      </rPr>
      <t>ADISR18000 RE: Touristische Beistandsleistung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</si>
  <si>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</si>
  <si>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</si>
  <si>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</si>
  <si>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</si>
  <si>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301100000 Gebuchte Prämien (Leben): Brutto</t>
    </r>
  </si>
  <si>
    <r>
      <rPr>
        <sz val="7"/>
        <color rgb="FF000000"/>
        <rFont val="Arial"/>
        <family val="2"/>
      </rPr>
      <t>301120100 Gebuchte Prämien (Leben); indirektes Geschäft: Brutto</t>
    </r>
  </si>
  <si>
    <r>
      <rPr>
        <sz val="7"/>
        <color rgb="FF000000"/>
        <rFont val="Arial"/>
        <family val="2"/>
      </rPr>
      <t xml:space="preserve">ADI1120 Übriges  </t>
    </r>
  </si>
  <si>
    <r>
      <rPr>
        <sz val="7"/>
        <color rgb="FF000000"/>
        <rFont val="Arial"/>
        <family val="2"/>
      </rPr>
      <t>301220100 Gebuchte Prämien für anteilgebundene Lebensversicherung; indirektes Geschäft: Brutto</t>
    </r>
  </si>
  <si>
    <r>
      <rPr>
        <sz val="7"/>
        <color rgb="FF000000"/>
        <rFont val="Arial"/>
        <family val="2"/>
      </rPr>
      <t>301210000 Gebuchte Prämien für anteilgebundene Lebensversicherung; direktes Geschäft: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</si>
  <si>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</si>
  <si>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301300200 Gebuchte Prämien (Nicht-Leben); indirektes Geschäft: Brutto</t>
    </r>
  </si>
  <si>
    <t>ABB Reinsurance AG</t>
  </si>
  <si>
    <t>Catlin Re Schweiz AG</t>
  </si>
  <si>
    <t>Coface Re SA</t>
  </si>
  <si>
    <t>Doutors Réassurance SA</t>
  </si>
  <si>
    <t>DSM RE Switzerland AG</t>
  </si>
  <si>
    <t xml:space="preserve"> EGLESIA AG</t>
  </si>
  <si>
    <t>Engineering Re AG</t>
  </si>
  <si>
    <t>Euler Hermes Reinsurance AG</t>
  </si>
  <si>
    <t xml:space="preserve"> EUROPA Re AG</t>
  </si>
  <si>
    <t>Glacier Re</t>
  </si>
  <si>
    <t xml:space="preserve"> Ikano Re AG</t>
  </si>
  <si>
    <t>Intercona Re AG</t>
  </si>
  <si>
    <t>Intracap Insurance Ltd</t>
  </si>
  <si>
    <t>Korean Reinsurance Switzerland AG</t>
  </si>
  <si>
    <t>KOT INSURANCE COMPANY AG</t>
  </si>
  <si>
    <t xml:space="preserve"> MS Amlin AG</t>
  </si>
  <si>
    <t>Munot Re AG</t>
  </si>
  <si>
    <t>New Reinsurance Company Ltd.</t>
  </si>
  <si>
    <t>OMNIUM REINSURANCE COMPANY SA</t>
  </si>
  <si>
    <t xml:space="preserve">Peak Reinsurance AG </t>
  </si>
  <si>
    <t>Readel SA</t>
  </si>
  <si>
    <t>RenaissanceRe Europe AG</t>
  </si>
  <si>
    <t xml:space="preserve"> Ribura Ltd</t>
  </si>
  <si>
    <t xml:space="preserve"> RVK Rück AG</t>
  </si>
  <si>
    <t>SCOR Switzerland AG</t>
  </si>
  <si>
    <t xml:space="preserve"> Sigurd Rück AG</t>
  </si>
  <si>
    <t>Swiss Re Corporate Solutions Ltd</t>
  </si>
  <si>
    <t>Swiss Re Nexus Reinsurance Gesellschaft AG</t>
  </si>
  <si>
    <t>Syngenta Rückversicherung AG</t>
  </si>
  <si>
    <t>The Toa 21st Century Reinsurance Company Ltd.</t>
  </si>
  <si>
    <t xml:space="preserve"> UNIQA Re AG</t>
  </si>
  <si>
    <t>VANDEMOORTELE Rückversicherung AG</t>
  </si>
  <si>
    <t>Veritas Rückversicherungs Aktien-Gesellschaft in Liquidation</t>
  </si>
  <si>
    <t>Volcap SA</t>
  </si>
  <si>
    <t>Validus Reinsurance (Switzerland) Ltd</t>
  </si>
  <si>
    <t>Schweiz/Suisse</t>
  </si>
  <si>
    <t>2020</t>
  </si>
  <si>
    <t>Champlain Reinsurance Company Ltd.</t>
  </si>
  <si>
    <t>Chubb Rückversicherungen (Schweiz) AG</t>
  </si>
  <si>
    <t>Clariant Reinsurance AG</t>
  </si>
  <si>
    <t>CROWN INSURANCE SA</t>
  </si>
  <si>
    <t>Deutsche Rückversicherung Schweiz AG</t>
  </si>
  <si>
    <t>Echo Rückversicherungs-AG</t>
  </si>
  <si>
    <t>Pirelli Group Reinsurance Company SA</t>
  </si>
  <si>
    <t>Plastic Omnium Re AG</t>
  </si>
  <si>
    <t>SIGNAL IDUNA Rückversicherungs AG</t>
  </si>
  <si>
    <t>Sonepar International Re SA</t>
  </si>
  <si>
    <t>Schweizerische Rückversicherungs-Gesellschaft AG</t>
  </si>
  <si>
    <t>Takeda Re Insurance AG</t>
  </si>
  <si>
    <t>Adecco International Re AG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</si>
  <si>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</si>
  <si>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</si>
  <si>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</si>
  <si>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</si>
  <si>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</si>
  <si>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</si>
  <si>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</si>
  <si>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</si>
  <si>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</si>
  <si>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</si>
  <si>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</si>
  <si>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</si>
  <si>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</si>
  <si>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</si>
  <si>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ADC007 Répartition par régions des cédantes</t>
  </si>
  <si>
    <t>ADI1000 Europe</t>
  </si>
  <si>
    <t>ADI1010 Amérique du Nord</t>
  </si>
  <si>
    <t>ADI1020 Amérique centrale et Amérique du Sud</t>
  </si>
  <si>
    <t>ADI1030 Asie/Pacifique</t>
  </si>
  <si>
    <t>ADI1040 Autres  pays de domicile</t>
  </si>
  <si>
    <t>ADC006 Répartition par types de contrat</t>
  </si>
  <si>
    <t>ADI1100 Proportionnel</t>
  </si>
  <si>
    <t>ADI1110 Non proportionnel</t>
  </si>
  <si>
    <t>ADI1120 Autres</t>
  </si>
  <si>
    <t>ADC009 Répartition entre interne/externe au groupe</t>
  </si>
  <si>
    <t>ADI0610 Interne au groupe</t>
  </si>
  <si>
    <t>ADI0620 Externe au groupe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</si>
  <si>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</si>
  <si>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</si>
  <si>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</si>
  <si>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</si>
  <si>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</si>
  <si>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</si>
  <si>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</si>
  <si>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</si>
  <si>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</si>
  <si>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</si>
  <si>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</si>
  <si>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</si>
  <si>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</si>
  <si>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301120100 Primes émises (vie): affaires indirectes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</si>
  <si>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</si>
  <si>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</si>
  <si>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301300000 Primes émises (non-vie): brutes</t>
  </si>
  <si>
    <t>301300200 Primes émises (non-vie); affaires indirectes: brutes</t>
  </si>
  <si>
    <t>Rückversicherer und  Rückversicherungs-Captives</t>
  </si>
  <si>
    <t>Réassureurs et captives de réassurance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</si>
  <si>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</si>
  <si>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</si>
  <si>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</si>
  <si>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 xml:space="preserve">Gebuchte Prämien brutto </t>
  </si>
  <si>
    <t xml:space="preserve">Primes émises brutes </t>
  </si>
  <si>
    <t xml:space="preserve">Gebuchte Prämien brutto - pro Branche Total  </t>
  </si>
  <si>
    <t xml:space="preserve">Primes émises brutes - par branches Total  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</si>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</sst>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0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193">
    <xf numFmtId="0" fontId="4" fillId="0" borderId="0" xfId="0" applyFont="1" applyFill="1" applyBorder="1"/>
    <xf numFmtId="0" fontId="11" fillId="0" borderId="2" xfId="0" applyFont="1" applyFill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/>
    </xf>
    <xf numFmtId="0" fontId="10" fillId="0" borderId="2" xfId="2" applyFont="1" applyFill="1" applyBorder="1" applyAlignment="1" applyProtection="1">
      <alignment horizontal="left" vertical="top" wrapText="1"/>
      <protection locked="0"/>
    </xf>
    <xf numFmtId="0" fontId="10" fillId="0" borderId="2" xfId="2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1" fontId="10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13" fillId="0" borderId="2" xfId="3" applyFont="1" applyFill="1" applyBorder="1" applyAlignment="1">
      <alignment horizontal="left" vertical="top"/>
    </xf>
    <xf numFmtId="0" fontId="10" fillId="0" borderId="2" xfId="3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horizontal="left" vertical="top"/>
    </xf>
    <xf numFmtId="0" fontId="14" fillId="0" borderId="2" xfId="3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 vertical="top"/>
    </xf>
    <xf numFmtId="0" fontId="10" fillId="0" borderId="2" xfId="3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>
      <alignment horizontal="right" vertical="top" wrapText="1"/>
    </xf>
    <xf numFmtId="0" fontId="14" fillId="0" borderId="2" xfId="3" applyFont="1" applyFill="1" applyBorder="1" applyAlignment="1">
      <alignment horizontal="left" vertical="top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2" xfId="3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right" vertical="top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14" fillId="0" borderId="2" xfId="2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3" fontId="13" fillId="0" borderId="2" xfId="3" applyNumberFormat="1" applyFont="1" applyFill="1" applyBorder="1" applyAlignment="1" applyProtection="1">
      <alignment horizontal="left" vertical="top" wrapText="1"/>
    </xf>
    <xf numFmtId="3" fontId="10" fillId="0" borderId="2" xfId="3" applyNumberFormat="1" applyFont="1" applyFill="1" applyBorder="1" applyAlignment="1" applyProtection="1">
      <alignment horizontal="left" vertical="top" wrapText="1"/>
    </xf>
    <xf numFmtId="0" fontId="13" fillId="0" borderId="2" xfId="3" applyFont="1" applyFill="1" applyBorder="1" applyAlignment="1" applyProtection="1">
      <alignment horizontal="left" vertical="top" wrapText="1"/>
    </xf>
    <xf numFmtId="0" fontId="10" fillId="0" borderId="2" xfId="3" applyFont="1" applyFill="1" applyBorder="1" applyAlignment="1" applyProtection="1">
      <alignment horizontal="left" vertical="top" wrapText="1"/>
    </xf>
    <xf numFmtId="0" fontId="10" fillId="0" borderId="2" xfId="4" applyFont="1" applyFill="1" applyBorder="1" applyAlignment="1">
      <alignment horizontal="left" vertical="top" wrapText="1"/>
    </xf>
    <xf numFmtId="0" fontId="13" fillId="0" borderId="2" xfId="4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9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9" fillId="0" borderId="2" xfId="0" applyFont="1" applyBorder="1" applyAlignment="1">
      <alignment horizontal="right" vertical="top"/>
    </xf>
    <xf numFmtId="0" fontId="18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vertical="top"/>
    </xf>
    <xf numFmtId="0" fontId="19" fillId="0" borderId="2" xfId="0" applyFont="1" applyFill="1" applyBorder="1" applyAlignment="1">
      <alignment vertical="top"/>
    </xf>
    <xf numFmtId="0" fontId="18" fillId="0" borderId="2" xfId="0" applyFont="1" applyBorder="1" applyAlignment="1">
      <alignment vertical="top" wrapText="1"/>
    </xf>
    <xf numFmtId="1" fontId="18" fillId="0" borderId="2" xfId="0" applyNumberFormat="1" applyFont="1" applyFill="1" applyBorder="1" applyAlignment="1">
      <alignment horizontal="right" vertical="top"/>
    </xf>
    <xf numFmtId="0" fontId="18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1" fontId="18" fillId="0" borderId="2" xfId="0" applyNumberFormat="1" applyFont="1" applyBorder="1" applyAlignment="1">
      <alignment vertical="top"/>
    </xf>
    <xf numFmtId="3" fontId="18" fillId="0" borderId="2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right" vertical="top"/>
    </xf>
    <xf numFmtId="0" fontId="18" fillId="0" borderId="2" xfId="0" applyFont="1" applyFill="1" applyBorder="1" applyAlignment="1">
      <alignment horizontal="left" vertical="top" wrapText="1"/>
    </xf>
    <xf numFmtId="1" fontId="18" fillId="0" borderId="2" xfId="0" applyNumberFormat="1" applyFont="1" applyBorder="1" applyAlignment="1">
      <alignment horizontal="right" vertical="top"/>
    </xf>
    <xf numFmtId="0" fontId="2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/>
    </xf>
    <xf numFmtId="0" fontId="20" fillId="0" borderId="2" xfId="0" applyFont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0" fontId="18" fillId="0" borderId="3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/>
    </xf>
    <xf numFmtId="0" fontId="18" fillId="0" borderId="2" xfId="2" applyFont="1" applyFill="1" applyBorder="1" applyAlignment="1" applyProtection="1">
      <alignment horizontal="left" vertical="top"/>
      <protection locked="0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9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20" fillId="0" borderId="2" xfId="3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right" vertical="top"/>
    </xf>
    <xf numFmtId="0" fontId="18" fillId="0" borderId="2" xfId="3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>
      <alignment horizontal="right" vertical="top" wrapText="1"/>
    </xf>
    <xf numFmtId="49" fontId="18" fillId="0" borderId="2" xfId="0" applyNumberFormat="1" applyFont="1" applyFill="1" applyBorder="1" applyAlignment="1">
      <alignment horizontal="right" vertical="top"/>
    </xf>
    <xf numFmtId="49" fontId="18" fillId="0" borderId="2" xfId="0" applyNumberFormat="1" applyFont="1" applyBorder="1" applyAlignment="1">
      <alignment horizontal="right" vertical="top"/>
    </xf>
    <xf numFmtId="0" fontId="20" fillId="0" borderId="2" xfId="3" applyFont="1" applyFill="1" applyBorder="1" applyAlignment="1">
      <alignment horizontal="left" vertical="top"/>
    </xf>
    <xf numFmtId="49" fontId="18" fillId="0" borderId="2" xfId="3" applyNumberFormat="1" applyFont="1" applyFill="1" applyBorder="1" applyAlignment="1">
      <alignment horizontal="left" vertical="top" wrapText="1"/>
    </xf>
    <xf numFmtId="49" fontId="18" fillId="0" borderId="2" xfId="3" applyNumberFormat="1" applyFont="1" applyFill="1" applyBorder="1" applyAlignment="1">
      <alignment horizontal="left" vertical="top"/>
    </xf>
    <xf numFmtId="3" fontId="19" fillId="0" borderId="2" xfId="0" applyNumberFormat="1" applyFont="1" applyFill="1" applyBorder="1" applyAlignment="1">
      <alignment horizontal="right" vertical="top"/>
    </xf>
    <xf numFmtId="1" fontId="18" fillId="4" borderId="2" xfId="0" applyNumberFormat="1" applyFont="1" applyFill="1" applyBorder="1" applyAlignment="1">
      <alignment horizontal="right" vertical="top"/>
    </xf>
    <xf numFmtId="0" fontId="20" fillId="5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right" vertical="top"/>
    </xf>
    <xf numFmtId="3" fontId="19" fillId="0" borderId="2" xfId="0" applyNumberFormat="1" applyFont="1" applyFill="1" applyBorder="1" applyAlignment="1">
      <alignment horizontal="left" vertical="top"/>
    </xf>
    <xf numFmtId="0" fontId="19" fillId="0" borderId="2" xfId="3" applyFont="1" applyFill="1" applyBorder="1" applyAlignment="1">
      <alignment vertical="top" wrapText="1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20" fillId="0" borderId="2" xfId="2" applyFont="1" applyFill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>
      <alignment vertical="top"/>
    </xf>
    <xf numFmtId="0" fontId="19" fillId="0" borderId="2" xfId="0" applyFont="1" applyBorder="1" applyAlignment="1">
      <alignment vertical="top" wrapText="1"/>
    </xf>
    <xf numFmtId="0" fontId="20" fillId="3" borderId="2" xfId="2" applyFont="1" applyFill="1" applyBorder="1" applyAlignment="1" applyProtection="1">
      <alignment horizontal="left" vertical="top" wrapText="1"/>
      <protection locked="0"/>
    </xf>
    <xf numFmtId="0" fontId="18" fillId="3" borderId="2" xfId="2" applyFont="1" applyFill="1" applyBorder="1" applyAlignment="1" applyProtection="1">
      <alignment horizontal="left" vertical="top" wrapText="1"/>
      <protection locked="0"/>
    </xf>
    <xf numFmtId="3" fontId="18" fillId="0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right" vertical="top" wrapText="1"/>
    </xf>
    <xf numFmtId="3" fontId="19" fillId="0" borderId="2" xfId="3" applyNumberFormat="1" applyFont="1" applyFill="1" applyBorder="1" applyAlignment="1" applyProtection="1">
      <alignment horizontal="lef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0" fontId="19" fillId="0" borderId="2" xfId="3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1" fontId="18" fillId="0" borderId="2" xfId="4" applyNumberFormat="1" applyFont="1" applyFill="1" applyBorder="1" applyAlignment="1">
      <alignment horizontal="right" vertical="top"/>
    </xf>
    <xf numFmtId="0" fontId="18" fillId="0" borderId="2" xfId="4" applyFont="1" applyFill="1" applyBorder="1" applyAlignment="1">
      <alignment horizontal="left" vertical="top" wrapText="1"/>
    </xf>
    <xf numFmtId="0" fontId="19" fillId="0" borderId="2" xfId="4" applyFont="1" applyFill="1" applyBorder="1" applyAlignment="1">
      <alignment horizontal="left" vertical="top" wrapText="1"/>
    </xf>
    <xf numFmtId="0" fontId="19" fillId="0" borderId="2" xfId="4" applyFont="1" applyFill="1" applyBorder="1" applyAlignment="1">
      <alignment vertical="top" wrapText="1"/>
    </xf>
    <xf numFmtId="3" fontId="18" fillId="3" borderId="2" xfId="0" applyNumberFormat="1" applyFont="1" applyFill="1" applyBorder="1" applyAlignment="1">
      <alignment horizontal="left" vertical="top"/>
    </xf>
    <xf numFmtId="1" fontId="18" fillId="0" borderId="2" xfId="0" applyNumberFormat="1" applyFont="1" applyFill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1" fontId="12" fillId="0" borderId="2" xfId="0" applyNumberFormat="1" applyFont="1" applyFill="1" applyBorder="1" applyAlignment="1">
      <alignment horizontal="right" vertical="top"/>
    </xf>
    <xf numFmtId="0" fontId="13" fillId="0" borderId="3" xfId="0" applyFont="1" applyFill="1" applyBorder="1" applyAlignment="1">
      <alignment vertical="top" wrapText="1"/>
    </xf>
    <xf numFmtId="1" fontId="12" fillId="0" borderId="2" xfId="0" applyNumberFormat="1" applyFont="1" applyBorder="1" applyAlignment="1">
      <alignment vertical="top"/>
    </xf>
    <xf numFmtId="1" fontId="12" fillId="0" borderId="2" xfId="0" applyNumberFormat="1" applyFont="1" applyBorder="1" applyAlignment="1">
      <alignment horizontal="right"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" fontId="12" fillId="3" borderId="2" xfId="0" applyNumberFormat="1" applyFont="1" applyFill="1" applyBorder="1" applyAlignment="1">
      <alignment horizontal="right" vertical="top"/>
    </xf>
    <xf numFmtId="3" fontId="10" fillId="3" borderId="2" xfId="0" applyNumberFormat="1" applyFont="1" applyFill="1" applyBorder="1" applyAlignment="1">
      <alignment horizontal="right" vertical="top"/>
    </xf>
    <xf numFmtId="0" fontId="16" fillId="0" borderId="2" xfId="0" applyFont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right" vertical="top"/>
    </xf>
    <xf numFmtId="49" fontId="12" fillId="0" borderId="2" xfId="0" applyNumberFormat="1" applyFont="1" applyBorder="1" applyAlignment="1">
      <alignment horizontal="right" vertical="top"/>
    </xf>
    <xf numFmtId="0" fontId="17" fillId="0" borderId="2" xfId="0" applyFont="1" applyFill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3" fontId="10" fillId="3" borderId="2" xfId="0" applyNumberFormat="1" applyFont="1" applyFill="1" applyBorder="1" applyAlignment="1">
      <alignment horizontal="left" vertical="top"/>
    </xf>
    <xf numFmtId="3" fontId="10" fillId="0" borderId="2" xfId="0" applyNumberFormat="1" applyFont="1" applyFill="1" applyBorder="1" applyAlignment="1">
      <alignment vertical="top"/>
    </xf>
    <xf numFmtId="0" fontId="23" fillId="0" borderId="2" xfId="0" applyFont="1" applyBorder="1" applyAlignment="1">
      <alignment horizontal="right" vertical="top" wrapText="1"/>
    </xf>
    <xf numFmtId="1" fontId="12" fillId="0" borderId="2" xfId="4" applyNumberFormat="1" applyFont="1" applyFill="1" applyBorder="1" applyAlignment="1">
      <alignment horizontal="right" vertical="top"/>
    </xf>
    <xf numFmtId="0" fontId="10" fillId="0" borderId="2" xfId="4" applyFont="1" applyFill="1" applyBorder="1" applyAlignment="1">
      <alignment horizontal="left" vertical="top"/>
    </xf>
    <xf numFmtId="1" fontId="12" fillId="0" borderId="2" xfId="0" applyNumberFormat="1" applyFont="1" applyFill="1" applyBorder="1" applyAlignment="1">
      <alignment horizontal="right" vertical="top" wrapText="1"/>
    </xf>
    <xf numFmtId="0" fontId="24" fillId="0" borderId="4" xfId="0" applyFont="1" applyBorder="1"/>
    <xf numFmtId="0" fontId="9" fillId="0" borderId="0" xfId="0" applyFont="1" applyFill="1" applyBorder="1"/>
    <xf numFmtId="0" fontId="25" fillId="0" borderId="0" xfId="0" applyFont="1" applyFill="1" applyBorder="1"/>
    <xf numFmtId="0" fontId="26" fillId="0" borderId="1" xfId="1" applyNumberFormat="1" applyFont="1" applyFill="1" applyBorder="1" applyAlignment="1">
      <alignment vertical="top" wrapText="1" readingOrder="1"/>
    </xf>
    <xf numFmtId="0" fontId="26" fillId="0" borderId="1" xfId="1" applyNumberFormat="1" applyFont="1" applyFill="1" applyBorder="1" applyAlignment="1">
      <alignment horizontal="left" vertical="top" wrapText="1" indent="1" readingOrder="1"/>
    </xf>
    <xf numFmtId="0" fontId="26" fillId="0" borderId="1" xfId="1" applyNumberFormat="1" applyFont="1" applyFill="1" applyBorder="1" applyAlignment="1">
      <alignment vertical="top" wrapText="1" indent="1" readingOrder="1"/>
    </xf>
    <xf numFmtId="0" fontId="26" fillId="0" borderId="1" xfId="1" applyNumberFormat="1" applyFont="1" applyFill="1" applyBorder="1" applyAlignment="1">
      <alignment vertical="top" wrapText="1" indent="2" readingOrder="1"/>
    </xf>
    <xf numFmtId="0" fontId="26" fillId="0" borderId="1" xfId="1" applyNumberFormat="1" applyFont="1" applyFill="1" applyBorder="1" applyAlignment="1">
      <alignment vertical="top" wrapText="1" indent="3" readingOrder="1"/>
    </xf>
    <xf numFmtId="0" fontId="26" fillId="0" borderId="1" xfId="1" applyNumberFormat="1" applyFont="1" applyFill="1" applyBorder="1" applyAlignment="1">
      <alignment vertical="top" wrapText="1" indent="4" readingOrder="1"/>
    </xf>
    <xf numFmtId="0" fontId="26" fillId="0" borderId="1" xfId="1" applyNumberFormat="1" applyFont="1" applyFill="1" applyBorder="1" applyAlignment="1">
      <alignment vertical="top" wrapText="1" indent="5" readingOrder="1"/>
    </xf>
    <xf numFmtId="0" fontId="26" fillId="0" borderId="1" xfId="1" applyNumberFormat="1" applyFont="1" applyFill="1" applyBorder="1" applyAlignment="1">
      <alignment vertical="top" wrapText="1" indent="6" readingOrder="1"/>
    </xf>
    <xf numFmtId="0" fontId="2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27" fillId="0" borderId="0" xfId="0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28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7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top" wrapText="1"/>
    </xf>
    <xf numFmtId="0" fontId="5" fillId="8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horizontal="left" vertical="top" wrapText="1"/>
    </xf>
    <xf numFmtId="0" fontId="28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8" fillId="8" borderId="1" xfId="1" applyNumberFormat="1" applyFont="1" applyFill="1" applyBorder="1" applyAlignment="1">
      <alignment vertical="top" wrapText="1" readingOrder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29" fillId="0" borderId="0" xfId="0" applyFont="1" applyFill="1" applyBorder="1"/>
    <xf numFmtId="3" fontId="5" fillId="2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28" fillId="0" borderId="0" xfId="0" applyFont="1" applyFill="1" applyBorder="1" applyAlignment="1">
      <alignment horizontal="left" vertical="top" wrapText="1"/>
    </xf>
    <xf numFmtId="3" fontId="5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/>
    </xf>
    <xf numFmtId="0" fontId="26" fillId="0" borderId="1" xfId="1" applyNumberFormat="1" applyFont="1" applyFill="1" applyBorder="1" applyAlignment="1">
      <alignment horizontal="left" vertical="top" wrapText="1"/>
    </xf>
    <xf numFmtId="3" fontId="26" fillId="2" borderId="1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vertical="top" wrapText="1" readingOrder="1"/>
    </xf>
    <xf numFmtId="0" fontId="5" fillId="7" borderId="0" xfId="1" applyNumberFormat="1" applyFont="1" applyFill="1" applyBorder="1" applyAlignment="1">
      <alignment vertical="top" wrapText="1" readingOrder="1"/>
    </xf>
    <xf numFmtId="164" fontId="5" fillId="8" borderId="1" xfId="1" applyNumberFormat="1" applyFont="1" applyFill="1" applyBorder="1" applyAlignment="1">
      <alignment vertical="top" wrapText="1" readingOrder="1"/>
    </xf>
    <xf numFmtId="3" fontId="26" fillId="8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5" fillId="0" borderId="5" xfId="1" applyNumberFormat="1" applyFont="1" applyFill="1" applyBorder="1" applyAlignment="1">
      <alignment horizontal="left" vertical="top" wrapText="1" readingOrder="1"/>
    </xf>
    <xf numFmtId="0" fontId="5" fillId="0" borderId="5" xfId="1" applyNumberFormat="1" applyFont="1" applyFill="1" applyBorder="1" applyAlignment="1">
      <alignment horizontal="left" vertical="top" wrapText="1"/>
    </xf>
    <xf numFmtId="3" fontId="5" fillId="2" borderId="5" xfId="1" applyNumberFormat="1" applyFont="1" applyFill="1" applyBorder="1" applyAlignment="1">
      <alignment vertical="top" wrapText="1" readingOrder="1"/>
    </xf>
    <xf numFmtId="3" fontId="5" fillId="8" borderId="5" xfId="1" applyNumberFormat="1" applyFont="1" applyFill="1" applyBorder="1" applyAlignment="1">
      <alignment vertical="top" wrapText="1" readingOrder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2:AY1048576"/>
  <sheetViews>
    <sheetView showGridLines="0" tabSelected="1" zoomScale="120" zoomScaleNormal="120" workbookViewId="0"/>
  </sheetViews>
  <sheetFormatPr baseColWidth="10" defaultColWidth="10.77734375" defaultRowHeight="7.8" x14ac:dyDescent="0.15"/>
  <cols>
    <col min="1" max="2" width="41.6640625" style="162" customWidth="1"/>
    <col min="3" max="40" width="10.77734375" style="155" customWidth="1"/>
    <col min="41" max="41" width="11.5546875" style="155" bestFit="1" customWidth="1"/>
    <col min="42" max="50" width="10.77734375" style="155" customWidth="1"/>
    <col min="51" max="51" width="11.109375" style="155" bestFit="1" customWidth="1"/>
    <col min="52" max="16384" width="10.77734375" style="155"/>
  </cols>
  <sheetData>
    <row r="2" spans="1:51" s="161" customFormat="1" ht="48" x14ac:dyDescent="0.3">
      <c r="A2" s="169" t="s">
        <v>3088</v>
      </c>
      <c r="B2" s="169" t="s">
        <v>3089</v>
      </c>
      <c r="C2" s="160" t="s">
        <v>2993</v>
      </c>
      <c r="D2" s="160" t="s">
        <v>3042</v>
      </c>
      <c r="E2" s="160" t="s">
        <v>2994</v>
      </c>
      <c r="F2" s="160" t="s">
        <v>3030</v>
      </c>
      <c r="G2" s="160" t="s">
        <v>3031</v>
      </c>
      <c r="H2" s="160" t="s">
        <v>3032</v>
      </c>
      <c r="I2" s="160" t="s">
        <v>2995</v>
      </c>
      <c r="J2" s="160" t="s">
        <v>3033</v>
      </c>
      <c r="K2" s="160" t="s">
        <v>3034</v>
      </c>
      <c r="L2" s="160" t="s">
        <v>2996</v>
      </c>
      <c r="M2" s="160" t="s">
        <v>2997</v>
      </c>
      <c r="N2" s="160" t="s">
        <v>3035</v>
      </c>
      <c r="O2" s="160" t="s">
        <v>2998</v>
      </c>
      <c r="P2" s="160" t="s">
        <v>2999</v>
      </c>
      <c r="Q2" s="160" t="s">
        <v>3000</v>
      </c>
      <c r="R2" s="160" t="s">
        <v>3001</v>
      </c>
      <c r="S2" s="160" t="s">
        <v>3002</v>
      </c>
      <c r="T2" s="160" t="s">
        <v>3003</v>
      </c>
      <c r="U2" s="160" t="s">
        <v>3004</v>
      </c>
      <c r="V2" s="160" t="s">
        <v>3005</v>
      </c>
      <c r="W2" s="160" t="s">
        <v>3006</v>
      </c>
      <c r="X2" s="160" t="s">
        <v>3007</v>
      </c>
      <c r="Y2" s="160" t="s">
        <v>3008</v>
      </c>
      <c r="Z2" s="160" t="s">
        <v>3009</v>
      </c>
      <c r="AA2" s="160" t="s">
        <v>3010</v>
      </c>
      <c r="AB2" s="160" t="s">
        <v>3011</v>
      </c>
      <c r="AC2" s="160" t="s">
        <v>3012</v>
      </c>
      <c r="AD2" s="160" t="s">
        <v>3036</v>
      </c>
      <c r="AE2" s="160" t="s">
        <v>3037</v>
      </c>
      <c r="AF2" s="160" t="s">
        <v>3013</v>
      </c>
      <c r="AG2" s="160" t="s">
        <v>3014</v>
      </c>
      <c r="AH2" s="160" t="s">
        <v>3015</v>
      </c>
      <c r="AI2" s="160" t="s">
        <v>3016</v>
      </c>
      <c r="AJ2" s="160" t="s">
        <v>3017</v>
      </c>
      <c r="AK2" s="160" t="s">
        <v>3038</v>
      </c>
      <c r="AL2" s="160" t="s">
        <v>3018</v>
      </c>
      <c r="AM2" s="160" t="s">
        <v>3039</v>
      </c>
      <c r="AN2" s="160" t="s">
        <v>3019</v>
      </c>
      <c r="AO2" s="160" t="s">
        <v>3040</v>
      </c>
      <c r="AP2" s="160" t="s">
        <v>3020</v>
      </c>
      <c r="AQ2" s="160" t="s">
        <v>3021</v>
      </c>
      <c r="AR2" s="160" t="s">
        <v>3041</v>
      </c>
      <c r="AS2" s="160" t="s">
        <v>3022</v>
      </c>
      <c r="AT2" s="160" t="s">
        <v>3023</v>
      </c>
      <c r="AU2" s="160" t="s">
        <v>3024</v>
      </c>
      <c r="AV2" s="160" t="s">
        <v>3025</v>
      </c>
      <c r="AW2" s="160" t="s">
        <v>3026</v>
      </c>
      <c r="AX2" s="160" t="s">
        <v>3027</v>
      </c>
      <c r="AY2" s="172" t="s">
        <v>3092</v>
      </c>
    </row>
    <row r="3" spans="1:51" s="159" customFormat="1" ht="18.600000000000001" customHeight="1" x14ac:dyDescent="0.3">
      <c r="A3" s="176" t="s">
        <v>3093</v>
      </c>
      <c r="B3" s="176" t="s">
        <v>3094</v>
      </c>
      <c r="C3" s="166" t="s">
        <v>3028</v>
      </c>
      <c r="D3" s="166" t="s">
        <v>3028</v>
      </c>
      <c r="E3" s="166" t="s">
        <v>3028</v>
      </c>
      <c r="F3" s="166" t="s">
        <v>3028</v>
      </c>
      <c r="G3" s="166" t="s">
        <v>3028</v>
      </c>
      <c r="H3" s="166" t="s">
        <v>3028</v>
      </c>
      <c r="I3" s="166" t="s">
        <v>3028</v>
      </c>
      <c r="J3" s="166" t="s">
        <v>3028</v>
      </c>
      <c r="K3" s="166" t="s">
        <v>3028</v>
      </c>
      <c r="L3" s="166" t="s">
        <v>3028</v>
      </c>
      <c r="M3" s="166" t="s">
        <v>3028</v>
      </c>
      <c r="N3" s="166" t="s">
        <v>3028</v>
      </c>
      <c r="O3" s="166" t="s">
        <v>3028</v>
      </c>
      <c r="P3" s="166" t="s">
        <v>3028</v>
      </c>
      <c r="Q3" s="166" t="s">
        <v>3028</v>
      </c>
      <c r="R3" s="166" t="s">
        <v>3028</v>
      </c>
      <c r="S3" s="166" t="s">
        <v>3028</v>
      </c>
      <c r="T3" s="166" t="s">
        <v>3028</v>
      </c>
      <c r="U3" s="166" t="s">
        <v>3028</v>
      </c>
      <c r="V3" s="166" t="s">
        <v>3028</v>
      </c>
      <c r="W3" s="166" t="s">
        <v>3028</v>
      </c>
      <c r="X3" s="166" t="s">
        <v>3028</v>
      </c>
      <c r="Y3" s="166" t="s">
        <v>3028</v>
      </c>
      <c r="Z3" s="166" t="s">
        <v>3028</v>
      </c>
      <c r="AA3" s="166" t="s">
        <v>3028</v>
      </c>
      <c r="AB3" s="166" t="s">
        <v>3028</v>
      </c>
      <c r="AC3" s="166" t="s">
        <v>3028</v>
      </c>
      <c r="AD3" s="166" t="s">
        <v>3028</v>
      </c>
      <c r="AE3" s="166" t="s">
        <v>3028</v>
      </c>
      <c r="AF3" s="166" t="s">
        <v>3028</v>
      </c>
      <c r="AG3" s="166" t="s">
        <v>3028</v>
      </c>
      <c r="AH3" s="166" t="s">
        <v>3028</v>
      </c>
      <c r="AI3" s="166" t="s">
        <v>3028</v>
      </c>
      <c r="AJ3" s="166" t="s">
        <v>3028</v>
      </c>
      <c r="AK3" s="166" t="s">
        <v>3028</v>
      </c>
      <c r="AL3" s="166" t="s">
        <v>3028</v>
      </c>
      <c r="AM3" s="166" t="s">
        <v>3028</v>
      </c>
      <c r="AN3" s="166" t="s">
        <v>3028</v>
      </c>
      <c r="AO3" s="166" t="s">
        <v>3028</v>
      </c>
      <c r="AP3" s="166" t="s">
        <v>3028</v>
      </c>
      <c r="AQ3" s="166" t="s">
        <v>3028</v>
      </c>
      <c r="AR3" s="166" t="s">
        <v>3028</v>
      </c>
      <c r="AS3" s="166" t="s">
        <v>3028</v>
      </c>
      <c r="AT3" s="166" t="s">
        <v>3028</v>
      </c>
      <c r="AU3" s="166" t="s">
        <v>3028</v>
      </c>
      <c r="AV3" s="166" t="s">
        <v>3028</v>
      </c>
      <c r="AW3" s="166" t="s">
        <v>3028</v>
      </c>
      <c r="AX3" s="166" t="s">
        <v>3028</v>
      </c>
      <c r="AY3" s="172" t="s">
        <v>3028</v>
      </c>
    </row>
    <row r="4" spans="1:51" ht="31.2" x14ac:dyDescent="0.3">
      <c r="A4" s="168" t="s">
        <v>3090</v>
      </c>
      <c r="B4" s="168" t="s">
        <v>3091</v>
      </c>
      <c r="C4" s="170" t="s">
        <v>3029</v>
      </c>
      <c r="D4" s="170" t="s">
        <v>3029</v>
      </c>
      <c r="E4" s="170" t="s">
        <v>3029</v>
      </c>
      <c r="F4" s="170" t="s">
        <v>3029</v>
      </c>
      <c r="G4" s="170" t="s">
        <v>3029</v>
      </c>
      <c r="H4" s="170" t="s">
        <v>3029</v>
      </c>
      <c r="I4" s="170" t="s">
        <v>3029</v>
      </c>
      <c r="J4" s="170" t="s">
        <v>3029</v>
      </c>
      <c r="K4" s="170" t="s">
        <v>3029</v>
      </c>
      <c r="L4" s="170" t="s">
        <v>3029</v>
      </c>
      <c r="M4" s="170" t="s">
        <v>3029</v>
      </c>
      <c r="N4" s="170" t="s">
        <v>3029</v>
      </c>
      <c r="O4" s="170" t="s">
        <v>3029</v>
      </c>
      <c r="P4" s="170" t="s">
        <v>3029</v>
      </c>
      <c r="Q4" s="170" t="s">
        <v>3029</v>
      </c>
      <c r="R4" s="170" t="s">
        <v>3029</v>
      </c>
      <c r="S4" s="170" t="s">
        <v>3029</v>
      </c>
      <c r="T4" s="170" t="s">
        <v>3029</v>
      </c>
      <c r="U4" s="170" t="s">
        <v>3029</v>
      </c>
      <c r="V4" s="170" t="s">
        <v>3029</v>
      </c>
      <c r="W4" s="170" t="s">
        <v>3029</v>
      </c>
      <c r="X4" s="170" t="s">
        <v>3029</v>
      </c>
      <c r="Y4" s="170" t="s">
        <v>3029</v>
      </c>
      <c r="Z4" s="170" t="s">
        <v>3029</v>
      </c>
      <c r="AA4" s="170" t="s">
        <v>3029</v>
      </c>
      <c r="AB4" s="170" t="s">
        <v>3029</v>
      </c>
      <c r="AC4" s="170" t="s">
        <v>3029</v>
      </c>
      <c r="AD4" s="170" t="s">
        <v>3029</v>
      </c>
      <c r="AE4" s="170" t="s">
        <v>3029</v>
      </c>
      <c r="AF4" s="170" t="s">
        <v>3029</v>
      </c>
      <c r="AG4" s="170" t="s">
        <v>3029</v>
      </c>
      <c r="AH4" s="170" t="s">
        <v>3029</v>
      </c>
      <c r="AI4" s="170" t="s">
        <v>3029</v>
      </c>
      <c r="AJ4" s="170" t="s">
        <v>3029</v>
      </c>
      <c r="AK4" s="170" t="s">
        <v>3029</v>
      </c>
      <c r="AL4" s="170" t="s">
        <v>3029</v>
      </c>
      <c r="AM4" s="170" t="s">
        <v>3029</v>
      </c>
      <c r="AN4" s="170" t="s">
        <v>3029</v>
      </c>
      <c r="AO4" s="170" t="s">
        <v>3029</v>
      </c>
      <c r="AP4" s="170" t="s">
        <v>3029</v>
      </c>
      <c r="AQ4" s="170" t="s">
        <v>3029</v>
      </c>
      <c r="AR4" s="170" t="s">
        <v>3029</v>
      </c>
      <c r="AS4" s="170" t="s">
        <v>3029</v>
      </c>
      <c r="AT4" s="170" t="s">
        <v>3029</v>
      </c>
      <c r="AU4" s="170" t="s">
        <v>3029</v>
      </c>
      <c r="AV4" s="170" t="s">
        <v>3029</v>
      </c>
      <c r="AW4" s="170" t="s">
        <v>3029</v>
      </c>
      <c r="AX4" s="170" t="s">
        <v>3029</v>
      </c>
      <c r="AY4" s="167">
        <v>2020</v>
      </c>
    </row>
    <row r="5" spans="1:51" ht="10.199999999999999" x14ac:dyDescent="0.2">
      <c r="A5" s="163"/>
      <c r="B5" s="163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71"/>
    </row>
    <row r="6" spans="1:51" ht="9.6" x14ac:dyDescent="0.2">
      <c r="A6" s="164" t="s">
        <v>2985</v>
      </c>
      <c r="B6" s="164" t="s">
        <v>3081</v>
      </c>
      <c r="C6" s="157">
        <v>36978753</v>
      </c>
      <c r="D6" s="157">
        <v>6998633</v>
      </c>
      <c r="E6" s="157">
        <v>1634777884</v>
      </c>
      <c r="F6" s="156"/>
      <c r="G6" s="157">
        <v>-74978502</v>
      </c>
      <c r="H6" s="157">
        <v>12897976</v>
      </c>
      <c r="I6" s="157">
        <v>450346710</v>
      </c>
      <c r="J6" s="157">
        <v>13770354</v>
      </c>
      <c r="K6" s="157">
        <v>246812668</v>
      </c>
      <c r="L6" s="157">
        <v>7466275</v>
      </c>
      <c r="M6" s="157">
        <v>29383729</v>
      </c>
      <c r="N6" s="157">
        <v>226713524</v>
      </c>
      <c r="O6" s="157">
        <v>12607158</v>
      </c>
      <c r="P6" s="157">
        <v>10466025</v>
      </c>
      <c r="Q6" s="157">
        <v>1128031770</v>
      </c>
      <c r="R6" s="157">
        <v>3743482</v>
      </c>
      <c r="S6" s="157">
        <v>-101164</v>
      </c>
      <c r="T6" s="157">
        <v>88205922</v>
      </c>
      <c r="U6" s="157">
        <v>133544870</v>
      </c>
      <c r="V6" s="157">
        <v>22538191</v>
      </c>
      <c r="W6" s="157">
        <v>56198379</v>
      </c>
      <c r="X6" s="157">
        <v>322115130</v>
      </c>
      <c r="Y6" s="157">
        <v>1419839999</v>
      </c>
      <c r="Z6" s="157">
        <v>3631213</v>
      </c>
      <c r="AA6" s="157">
        <v>5619451802</v>
      </c>
      <c r="AB6" s="157">
        <v>322127670</v>
      </c>
      <c r="AC6" s="157">
        <v>73536317</v>
      </c>
      <c r="AD6" s="157">
        <v>10415444</v>
      </c>
      <c r="AE6" s="157">
        <v>4707502</v>
      </c>
      <c r="AF6" s="157">
        <v>12526830</v>
      </c>
      <c r="AG6" s="157">
        <v>947283178</v>
      </c>
      <c r="AH6" s="157">
        <v>4031195</v>
      </c>
      <c r="AI6" s="157">
        <v>6586176</v>
      </c>
      <c r="AJ6" s="157">
        <v>830207942</v>
      </c>
      <c r="AK6" s="157">
        <v>194068210</v>
      </c>
      <c r="AL6" s="157">
        <v>54223759</v>
      </c>
      <c r="AM6" s="157">
        <v>1903570</v>
      </c>
      <c r="AN6" s="157">
        <v>3303114634</v>
      </c>
      <c r="AO6" s="157">
        <v>23953674712</v>
      </c>
      <c r="AP6" s="157">
        <v>1925714983</v>
      </c>
      <c r="AQ6" s="157">
        <v>40487375</v>
      </c>
      <c r="AR6" s="157">
        <v>139091</v>
      </c>
      <c r="AS6" s="157">
        <v>141997742</v>
      </c>
      <c r="AT6" s="157">
        <v>1175140522</v>
      </c>
      <c r="AU6" s="157">
        <v>2405624</v>
      </c>
      <c r="AV6" s="156"/>
      <c r="AW6" s="157">
        <v>8815415</v>
      </c>
      <c r="AX6" s="157">
        <v>1139131948</v>
      </c>
      <c r="AY6" s="185">
        <f t="shared" ref="AY6:AY27" si="0">SUM(C6:AX6)</f>
        <v>45563680620</v>
      </c>
    </row>
    <row r="7" spans="1:51" ht="9.6" x14ac:dyDescent="0.2">
      <c r="A7" s="164" t="s">
        <v>2986</v>
      </c>
      <c r="B7" s="164" t="s">
        <v>3082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>
        <v>2717</v>
      </c>
      <c r="O7" s="156"/>
      <c r="P7" s="156"/>
      <c r="Q7" s="156"/>
      <c r="R7" s="156"/>
      <c r="S7" s="156"/>
      <c r="T7" s="157">
        <v>3875416</v>
      </c>
      <c r="U7" s="157">
        <v>28372027</v>
      </c>
      <c r="V7" s="156"/>
      <c r="W7" s="156"/>
      <c r="X7" s="157">
        <v>33736195</v>
      </c>
      <c r="Y7" s="156"/>
      <c r="Z7" s="156"/>
      <c r="AA7" s="157">
        <v>4727126705</v>
      </c>
      <c r="AB7" s="158">
        <v>0</v>
      </c>
      <c r="AC7" s="156"/>
      <c r="AD7" s="156"/>
      <c r="AE7" s="156"/>
      <c r="AF7" s="157">
        <v>7847352</v>
      </c>
      <c r="AG7" s="156"/>
      <c r="AH7" s="156"/>
      <c r="AI7" s="156"/>
      <c r="AJ7" s="156"/>
      <c r="AK7" s="157">
        <v>28283840</v>
      </c>
      <c r="AL7" s="156"/>
      <c r="AM7" s="156"/>
      <c r="AN7" s="156"/>
      <c r="AO7" s="157">
        <v>8222543113</v>
      </c>
      <c r="AP7" s="157">
        <v>1871277184</v>
      </c>
      <c r="AQ7" s="157">
        <v>6026092</v>
      </c>
      <c r="AR7" s="156"/>
      <c r="AS7" s="156"/>
      <c r="AT7" s="157">
        <v>7924912</v>
      </c>
      <c r="AU7" s="156"/>
      <c r="AV7" s="156"/>
      <c r="AW7" s="156"/>
      <c r="AX7" s="158">
        <v>0</v>
      </c>
      <c r="AY7" s="185">
        <f t="shared" si="0"/>
        <v>14937015553</v>
      </c>
    </row>
    <row r="8" spans="1:51" ht="19.2" x14ac:dyDescent="0.2">
      <c r="A8" s="164" t="s">
        <v>2987</v>
      </c>
      <c r="B8" s="164" t="s">
        <v>3083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7">
        <v>2717</v>
      </c>
      <c r="O8" s="156"/>
      <c r="P8" s="156"/>
      <c r="Q8" s="156"/>
      <c r="R8" s="156"/>
      <c r="S8" s="156"/>
      <c r="T8" s="157">
        <v>3875416</v>
      </c>
      <c r="U8" s="157">
        <v>28372027</v>
      </c>
      <c r="V8" s="156"/>
      <c r="W8" s="156"/>
      <c r="X8" s="157">
        <v>33736195</v>
      </c>
      <c r="Y8" s="156"/>
      <c r="Z8" s="156"/>
      <c r="AA8" s="157">
        <v>4727126705</v>
      </c>
      <c r="AB8" s="158">
        <v>0</v>
      </c>
      <c r="AC8" s="156"/>
      <c r="AD8" s="156"/>
      <c r="AE8" s="156"/>
      <c r="AF8" s="157">
        <v>7847352</v>
      </c>
      <c r="AG8" s="156"/>
      <c r="AH8" s="156"/>
      <c r="AI8" s="156"/>
      <c r="AJ8" s="156"/>
      <c r="AK8" s="157">
        <v>28283840</v>
      </c>
      <c r="AL8" s="156"/>
      <c r="AM8" s="156"/>
      <c r="AN8" s="156"/>
      <c r="AO8" s="157">
        <v>8222543113</v>
      </c>
      <c r="AP8" s="157">
        <v>1871277184</v>
      </c>
      <c r="AQ8" s="157">
        <v>6026092</v>
      </c>
      <c r="AR8" s="156"/>
      <c r="AS8" s="156"/>
      <c r="AT8" s="157">
        <v>7924912</v>
      </c>
      <c r="AU8" s="156"/>
      <c r="AV8" s="156"/>
      <c r="AW8" s="156"/>
      <c r="AX8" s="158">
        <v>0</v>
      </c>
      <c r="AY8" s="185">
        <f t="shared" si="0"/>
        <v>14937015553</v>
      </c>
    </row>
    <row r="9" spans="1:51" ht="9.6" x14ac:dyDescent="0.2">
      <c r="A9" s="164" t="s">
        <v>2966</v>
      </c>
      <c r="B9" s="164" t="s">
        <v>3063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85">
        <f t="shared" si="0"/>
        <v>0</v>
      </c>
    </row>
    <row r="10" spans="1:51" ht="9.6" x14ac:dyDescent="0.2">
      <c r="A10" s="164" t="s">
        <v>2967</v>
      </c>
      <c r="B10" s="164" t="s">
        <v>3064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>
        <v>2717</v>
      </c>
      <c r="O10" s="156"/>
      <c r="P10" s="156"/>
      <c r="Q10" s="156"/>
      <c r="R10" s="156"/>
      <c r="S10" s="156"/>
      <c r="T10" s="157">
        <v>3875416</v>
      </c>
      <c r="U10" s="157">
        <v>28372027</v>
      </c>
      <c r="V10" s="156"/>
      <c r="W10" s="156"/>
      <c r="X10" s="157">
        <v>33736195</v>
      </c>
      <c r="Y10" s="156"/>
      <c r="Z10" s="156"/>
      <c r="AA10" s="157">
        <v>4706355769</v>
      </c>
      <c r="AB10" s="158">
        <v>0</v>
      </c>
      <c r="AC10" s="156"/>
      <c r="AD10" s="156"/>
      <c r="AE10" s="156"/>
      <c r="AF10" s="157">
        <v>7847352</v>
      </c>
      <c r="AG10" s="156"/>
      <c r="AH10" s="156"/>
      <c r="AI10" s="156"/>
      <c r="AJ10" s="156"/>
      <c r="AK10" s="157">
        <v>28283840</v>
      </c>
      <c r="AL10" s="156"/>
      <c r="AM10" s="156"/>
      <c r="AN10" s="156"/>
      <c r="AO10" s="157">
        <v>8169804201</v>
      </c>
      <c r="AP10" s="157">
        <v>1861184777</v>
      </c>
      <c r="AQ10" s="156"/>
      <c r="AR10" s="156"/>
      <c r="AS10" s="156"/>
      <c r="AT10" s="157">
        <v>7924912</v>
      </c>
      <c r="AU10" s="156"/>
      <c r="AV10" s="156"/>
      <c r="AW10" s="156"/>
      <c r="AX10" s="158">
        <v>0</v>
      </c>
      <c r="AY10" s="185">
        <f t="shared" si="0"/>
        <v>14847387206</v>
      </c>
    </row>
    <row r="11" spans="1:51" ht="9.6" x14ac:dyDescent="0.2">
      <c r="A11" s="164" t="s">
        <v>2968</v>
      </c>
      <c r="B11" s="164" t="s">
        <v>3065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7">
        <v>20770936</v>
      </c>
      <c r="AB11" s="158">
        <v>0</v>
      </c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7">
        <v>52738912</v>
      </c>
      <c r="AP11" s="157">
        <v>10092407</v>
      </c>
      <c r="AQ11" s="156"/>
      <c r="AR11" s="156"/>
      <c r="AS11" s="156"/>
      <c r="AT11" s="156"/>
      <c r="AU11" s="156"/>
      <c r="AV11" s="156"/>
      <c r="AW11" s="156"/>
      <c r="AX11" s="158">
        <v>0</v>
      </c>
      <c r="AY11" s="185">
        <f t="shared" si="0"/>
        <v>83602255</v>
      </c>
    </row>
    <row r="12" spans="1:51" ht="9.6" x14ac:dyDescent="0.2">
      <c r="A12" s="164" t="s">
        <v>2988</v>
      </c>
      <c r="B12" s="164" t="s">
        <v>3066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8">
        <v>0</v>
      </c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8">
        <v>0</v>
      </c>
      <c r="AP12" s="158">
        <v>0</v>
      </c>
      <c r="AQ12" s="157">
        <v>6026092</v>
      </c>
      <c r="AR12" s="156"/>
      <c r="AS12" s="156"/>
      <c r="AT12" s="156"/>
      <c r="AU12" s="156"/>
      <c r="AV12" s="156"/>
      <c r="AW12" s="156"/>
      <c r="AX12" s="158">
        <v>0</v>
      </c>
      <c r="AY12" s="185">
        <f t="shared" si="0"/>
        <v>6026092</v>
      </c>
    </row>
    <row r="13" spans="1:51" ht="9.6" x14ac:dyDescent="0.2">
      <c r="A13" s="164" t="s">
        <v>2960</v>
      </c>
      <c r="B13" s="164" t="s">
        <v>3057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85">
        <f t="shared" si="0"/>
        <v>0</v>
      </c>
    </row>
    <row r="14" spans="1:51" ht="9.6" x14ac:dyDescent="0.2">
      <c r="A14" s="164" t="s">
        <v>2961</v>
      </c>
      <c r="B14" s="164" t="s">
        <v>3058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7">
        <v>3875416</v>
      </c>
      <c r="U14" s="157">
        <v>28372027</v>
      </c>
      <c r="V14" s="156"/>
      <c r="W14" s="156"/>
      <c r="X14" s="156"/>
      <c r="Y14" s="156"/>
      <c r="Z14" s="156"/>
      <c r="AA14" s="157">
        <v>565534043</v>
      </c>
      <c r="AB14" s="158">
        <v>0</v>
      </c>
      <c r="AC14" s="156"/>
      <c r="AD14" s="156"/>
      <c r="AE14" s="156"/>
      <c r="AF14" s="157">
        <v>7847352</v>
      </c>
      <c r="AG14" s="156"/>
      <c r="AH14" s="156"/>
      <c r="AI14" s="156"/>
      <c r="AJ14" s="156"/>
      <c r="AK14" s="157">
        <v>28283840</v>
      </c>
      <c r="AL14" s="156"/>
      <c r="AM14" s="156"/>
      <c r="AN14" s="156"/>
      <c r="AO14" s="157">
        <v>2960538637</v>
      </c>
      <c r="AP14" s="157">
        <v>1270976826</v>
      </c>
      <c r="AQ14" s="157">
        <v>6026092</v>
      </c>
      <c r="AR14" s="156"/>
      <c r="AS14" s="156"/>
      <c r="AT14" s="157">
        <v>7924912</v>
      </c>
      <c r="AU14" s="156"/>
      <c r="AV14" s="156"/>
      <c r="AW14" s="156"/>
      <c r="AX14" s="158">
        <v>0</v>
      </c>
      <c r="AY14" s="185">
        <f t="shared" si="0"/>
        <v>4879379145</v>
      </c>
    </row>
    <row r="15" spans="1:51" ht="9.6" x14ac:dyDescent="0.2">
      <c r="A15" s="164" t="s">
        <v>2962</v>
      </c>
      <c r="B15" s="164" t="s">
        <v>3059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7">
        <v>4008361426</v>
      </c>
      <c r="AB15" s="158">
        <v>0</v>
      </c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7">
        <v>2052890279</v>
      </c>
      <c r="AP15" s="157">
        <v>600300358</v>
      </c>
      <c r="AQ15" s="156"/>
      <c r="AR15" s="156"/>
      <c r="AS15" s="156"/>
      <c r="AT15" s="156"/>
      <c r="AU15" s="156"/>
      <c r="AV15" s="156"/>
      <c r="AW15" s="156"/>
      <c r="AX15" s="158">
        <v>0</v>
      </c>
      <c r="AY15" s="185">
        <f t="shared" si="0"/>
        <v>6661552063</v>
      </c>
    </row>
    <row r="16" spans="1:51" ht="9.6" x14ac:dyDescent="0.2">
      <c r="A16" s="164" t="s">
        <v>2963</v>
      </c>
      <c r="B16" s="164" t="s">
        <v>3060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>
        <v>2717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7">
        <v>33736195</v>
      </c>
      <c r="Y16" s="156"/>
      <c r="Z16" s="156"/>
      <c r="AA16" s="157">
        <v>77878873</v>
      </c>
      <c r="AB16" s="158">
        <v>0</v>
      </c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7">
        <v>190243661</v>
      </c>
      <c r="AP16" s="158">
        <v>0</v>
      </c>
      <c r="AQ16" s="156"/>
      <c r="AR16" s="156"/>
      <c r="AS16" s="156"/>
      <c r="AT16" s="156"/>
      <c r="AU16" s="156"/>
      <c r="AV16" s="156"/>
      <c r="AW16" s="156"/>
      <c r="AX16" s="158">
        <v>0</v>
      </c>
      <c r="AY16" s="185">
        <f t="shared" si="0"/>
        <v>301861446</v>
      </c>
    </row>
    <row r="17" spans="1:51" ht="9.6" x14ac:dyDescent="0.2">
      <c r="A17" s="164" t="s">
        <v>2964</v>
      </c>
      <c r="B17" s="164" t="s">
        <v>3061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7">
        <v>75343404</v>
      </c>
      <c r="AB17" s="158">
        <v>0</v>
      </c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7">
        <v>3003770801</v>
      </c>
      <c r="AP17" s="158">
        <v>0</v>
      </c>
      <c r="AQ17" s="156"/>
      <c r="AR17" s="156"/>
      <c r="AS17" s="156"/>
      <c r="AT17" s="156"/>
      <c r="AU17" s="156"/>
      <c r="AV17" s="156"/>
      <c r="AW17" s="156"/>
      <c r="AX17" s="158">
        <v>0</v>
      </c>
      <c r="AY17" s="185">
        <f t="shared" si="0"/>
        <v>3079114205</v>
      </c>
    </row>
    <row r="18" spans="1:51" ht="9.6" x14ac:dyDescent="0.2">
      <c r="A18" s="164" t="s">
        <v>2965</v>
      </c>
      <c r="B18" s="164" t="s">
        <v>3062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7">
        <v>8959</v>
      </c>
      <c r="AB18" s="158">
        <v>0</v>
      </c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7">
        <v>15099735</v>
      </c>
      <c r="AP18" s="158">
        <v>0</v>
      </c>
      <c r="AQ18" s="156"/>
      <c r="AR18" s="156"/>
      <c r="AS18" s="156"/>
      <c r="AT18" s="156"/>
      <c r="AU18" s="156"/>
      <c r="AV18" s="156"/>
      <c r="AW18" s="156"/>
      <c r="AX18" s="158">
        <v>0</v>
      </c>
      <c r="AY18" s="185">
        <f t="shared" si="0"/>
        <v>15108694</v>
      </c>
    </row>
    <row r="19" spans="1:51" ht="9.6" x14ac:dyDescent="0.2">
      <c r="A19" s="164" t="s">
        <v>2970</v>
      </c>
      <c r="B19" s="164" t="s">
        <v>3067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85">
        <f t="shared" si="0"/>
        <v>0</v>
      </c>
    </row>
    <row r="20" spans="1:51" ht="9.6" x14ac:dyDescent="0.2">
      <c r="A20" s="164" t="s">
        <v>2971</v>
      </c>
      <c r="B20" s="164" t="s">
        <v>3068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7">
        <v>28372027</v>
      </c>
      <c r="V20" s="156"/>
      <c r="W20" s="156"/>
      <c r="X20" s="157">
        <v>33736195</v>
      </c>
      <c r="Y20" s="156"/>
      <c r="Z20" s="156"/>
      <c r="AA20" s="157">
        <v>168501314</v>
      </c>
      <c r="AB20" s="158">
        <v>0</v>
      </c>
      <c r="AC20" s="156"/>
      <c r="AD20" s="156"/>
      <c r="AE20" s="156"/>
      <c r="AF20" s="157">
        <v>7847352</v>
      </c>
      <c r="AG20" s="156"/>
      <c r="AH20" s="156"/>
      <c r="AI20" s="156"/>
      <c r="AJ20" s="156"/>
      <c r="AK20" s="157">
        <v>1405342</v>
      </c>
      <c r="AL20" s="156"/>
      <c r="AM20" s="156"/>
      <c r="AN20" s="156"/>
      <c r="AO20" s="157">
        <v>5071163755</v>
      </c>
      <c r="AP20" s="157">
        <v>1871277184</v>
      </c>
      <c r="AQ20" s="157">
        <v>6026092</v>
      </c>
      <c r="AR20" s="156"/>
      <c r="AS20" s="156"/>
      <c r="AT20" s="157">
        <v>7712364</v>
      </c>
      <c r="AU20" s="156"/>
      <c r="AV20" s="156"/>
      <c r="AW20" s="156"/>
      <c r="AX20" s="158">
        <v>0</v>
      </c>
      <c r="AY20" s="185">
        <f t="shared" si="0"/>
        <v>7196041625</v>
      </c>
    </row>
    <row r="21" spans="1:51" ht="9.6" x14ac:dyDescent="0.2">
      <c r="A21" s="164" t="s">
        <v>2972</v>
      </c>
      <c r="B21" s="164" t="s">
        <v>3069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7">
        <v>2717</v>
      </c>
      <c r="O21" s="156"/>
      <c r="P21" s="156"/>
      <c r="Q21" s="156"/>
      <c r="R21" s="156"/>
      <c r="S21" s="156"/>
      <c r="T21" s="157">
        <v>3875416</v>
      </c>
      <c r="U21" s="156"/>
      <c r="V21" s="156"/>
      <c r="W21" s="156"/>
      <c r="X21" s="156"/>
      <c r="Y21" s="156"/>
      <c r="Z21" s="156"/>
      <c r="AA21" s="157">
        <v>4558625391</v>
      </c>
      <c r="AB21" s="158">
        <v>0</v>
      </c>
      <c r="AC21" s="156"/>
      <c r="AD21" s="156"/>
      <c r="AE21" s="156"/>
      <c r="AF21" s="156"/>
      <c r="AG21" s="156"/>
      <c r="AH21" s="156"/>
      <c r="AI21" s="156"/>
      <c r="AJ21" s="156"/>
      <c r="AK21" s="157">
        <v>26878498</v>
      </c>
      <c r="AL21" s="156"/>
      <c r="AM21" s="156"/>
      <c r="AN21" s="156"/>
      <c r="AO21" s="157">
        <v>3151379358</v>
      </c>
      <c r="AP21" s="156"/>
      <c r="AQ21" s="156"/>
      <c r="AR21" s="156"/>
      <c r="AS21" s="156"/>
      <c r="AT21" s="157">
        <v>212548</v>
      </c>
      <c r="AU21" s="156"/>
      <c r="AV21" s="156"/>
      <c r="AW21" s="156"/>
      <c r="AX21" s="158">
        <v>0</v>
      </c>
      <c r="AY21" s="185">
        <f t="shared" si="0"/>
        <v>7740973928</v>
      </c>
    </row>
    <row r="22" spans="1:51" ht="9.6" x14ac:dyDescent="0.2">
      <c r="A22" s="164" t="s">
        <v>2946</v>
      </c>
      <c r="B22" s="164" t="s">
        <v>3043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85">
        <f t="shared" si="0"/>
        <v>0</v>
      </c>
    </row>
    <row r="23" spans="1:51" ht="19.2" x14ac:dyDescent="0.2">
      <c r="A23" s="164" t="s">
        <v>2947</v>
      </c>
      <c r="B23" s="164" t="s">
        <v>3044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7">
        <v>1397993311</v>
      </c>
      <c r="AB23" s="158">
        <v>0</v>
      </c>
      <c r="AC23" s="156"/>
      <c r="AD23" s="156"/>
      <c r="AE23" s="156"/>
      <c r="AF23" s="156"/>
      <c r="AG23" s="156"/>
      <c r="AH23" s="156"/>
      <c r="AI23" s="156"/>
      <c r="AJ23" s="156"/>
      <c r="AK23" s="157">
        <v>28283840</v>
      </c>
      <c r="AL23" s="156"/>
      <c r="AM23" s="156"/>
      <c r="AN23" s="156"/>
      <c r="AO23" s="157">
        <v>6367417615</v>
      </c>
      <c r="AP23" s="157">
        <v>776427699</v>
      </c>
      <c r="AQ23" s="156"/>
      <c r="AR23" s="156"/>
      <c r="AS23" s="156"/>
      <c r="AT23" s="157">
        <v>7924912</v>
      </c>
      <c r="AU23" s="156"/>
      <c r="AV23" s="156"/>
      <c r="AW23" s="156"/>
      <c r="AX23" s="158">
        <v>0</v>
      </c>
      <c r="AY23" s="185">
        <f t="shared" si="0"/>
        <v>8578047377</v>
      </c>
    </row>
    <row r="24" spans="1:51" ht="9.6" x14ac:dyDescent="0.2">
      <c r="A24" s="164" t="s">
        <v>2948</v>
      </c>
      <c r="B24" s="164" t="s">
        <v>3045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7">
        <v>79550657</v>
      </c>
      <c r="AB24" s="158">
        <v>0</v>
      </c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7">
        <v>1006674744</v>
      </c>
      <c r="AP24" s="157">
        <v>148121659</v>
      </c>
      <c r="AQ24" s="156"/>
      <c r="AR24" s="156"/>
      <c r="AS24" s="156"/>
      <c r="AT24" s="156"/>
      <c r="AU24" s="156"/>
      <c r="AV24" s="156"/>
      <c r="AW24" s="156"/>
      <c r="AX24" s="158">
        <v>0</v>
      </c>
      <c r="AY24" s="185">
        <f t="shared" si="0"/>
        <v>1234347060</v>
      </c>
    </row>
    <row r="25" spans="1:51" ht="19.2" x14ac:dyDescent="0.2">
      <c r="A25" s="164" t="s">
        <v>2949</v>
      </c>
      <c r="B25" s="164" t="s">
        <v>3046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8">
        <v>0</v>
      </c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7">
        <v>14114171</v>
      </c>
      <c r="AP25" s="157">
        <v>426841218</v>
      </c>
      <c r="AQ25" s="156"/>
      <c r="AR25" s="156"/>
      <c r="AS25" s="156"/>
      <c r="AT25" s="156"/>
      <c r="AU25" s="156"/>
      <c r="AV25" s="156"/>
      <c r="AW25" s="156"/>
      <c r="AX25" s="158">
        <v>0</v>
      </c>
      <c r="AY25" s="185">
        <f t="shared" si="0"/>
        <v>440955389</v>
      </c>
    </row>
    <row r="26" spans="1:51" ht="19.2" x14ac:dyDescent="0.2">
      <c r="A26" s="164" t="s">
        <v>2950</v>
      </c>
      <c r="B26" s="164" t="s">
        <v>3047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>
        <v>3875416</v>
      </c>
      <c r="U26" s="157">
        <v>28372027</v>
      </c>
      <c r="V26" s="156"/>
      <c r="W26" s="156"/>
      <c r="X26" s="157">
        <v>33736195</v>
      </c>
      <c r="Y26" s="156"/>
      <c r="Z26" s="156"/>
      <c r="AA26" s="157">
        <v>3249582737</v>
      </c>
      <c r="AB26" s="158">
        <v>0</v>
      </c>
      <c r="AC26" s="156"/>
      <c r="AD26" s="156"/>
      <c r="AE26" s="156"/>
      <c r="AF26" s="157">
        <v>7847352</v>
      </c>
      <c r="AG26" s="156"/>
      <c r="AH26" s="156"/>
      <c r="AI26" s="156"/>
      <c r="AJ26" s="156"/>
      <c r="AK26" s="156"/>
      <c r="AL26" s="156"/>
      <c r="AM26" s="156"/>
      <c r="AN26" s="156"/>
      <c r="AO26" s="157">
        <v>834336583</v>
      </c>
      <c r="AP26" s="157">
        <v>519886608</v>
      </c>
      <c r="AQ26" s="157">
        <v>6026092</v>
      </c>
      <c r="AR26" s="156"/>
      <c r="AS26" s="156"/>
      <c r="AT26" s="156"/>
      <c r="AU26" s="156"/>
      <c r="AV26" s="156"/>
      <c r="AW26" s="156"/>
      <c r="AX26" s="158">
        <v>0</v>
      </c>
      <c r="AY26" s="185">
        <f t="shared" si="0"/>
        <v>4683663010</v>
      </c>
    </row>
    <row r="27" spans="1:51" ht="19.2" x14ac:dyDescent="0.2">
      <c r="A27" s="164" t="s">
        <v>2951</v>
      </c>
      <c r="B27" s="164" t="s">
        <v>3048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>
        <v>2717</v>
      </c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8">
        <v>0</v>
      </c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8">
        <v>0</v>
      </c>
      <c r="AP27" s="158">
        <v>0</v>
      </c>
      <c r="AQ27" s="156"/>
      <c r="AR27" s="156"/>
      <c r="AS27" s="156"/>
      <c r="AT27" s="156"/>
      <c r="AU27" s="156"/>
      <c r="AV27" s="156"/>
      <c r="AW27" s="156"/>
      <c r="AX27" s="158">
        <v>0</v>
      </c>
      <c r="AY27" s="185">
        <f t="shared" si="0"/>
        <v>2717</v>
      </c>
    </row>
    <row r="28" spans="1:51" ht="19.2" x14ac:dyDescent="0.2">
      <c r="A28" s="164" t="s">
        <v>2990</v>
      </c>
      <c r="B28" s="164" t="s">
        <v>3085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85">
        <f t="shared" ref="AY28:AY75" si="1">SUM(C28:AX28)</f>
        <v>0</v>
      </c>
    </row>
    <row r="29" spans="1:51" ht="19.2" x14ac:dyDescent="0.2">
      <c r="A29" s="164" t="s">
        <v>2989</v>
      </c>
      <c r="B29" s="164" t="s">
        <v>3084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85">
        <f t="shared" si="1"/>
        <v>0</v>
      </c>
    </row>
    <row r="30" spans="1:51" ht="19.2" x14ac:dyDescent="0.2">
      <c r="A30" s="164" t="s">
        <v>2982</v>
      </c>
      <c r="B30" s="164" t="s">
        <v>3078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85">
        <f t="shared" si="1"/>
        <v>0</v>
      </c>
    </row>
    <row r="31" spans="1:51" ht="28.8" x14ac:dyDescent="0.2">
      <c r="A31" s="164" t="s">
        <v>2983</v>
      </c>
      <c r="B31" s="164" t="s">
        <v>3079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85">
        <f t="shared" si="1"/>
        <v>0</v>
      </c>
    </row>
    <row r="32" spans="1:51" ht="28.8" x14ac:dyDescent="0.2">
      <c r="A32" s="164" t="s">
        <v>2984</v>
      </c>
      <c r="B32" s="164" t="s">
        <v>3080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85">
        <f t="shared" si="1"/>
        <v>0</v>
      </c>
    </row>
    <row r="33" spans="1:51" ht="9.6" x14ac:dyDescent="0.2">
      <c r="A33" s="164" t="s">
        <v>2960</v>
      </c>
      <c r="B33" s="164" t="s">
        <v>3057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85">
        <f t="shared" si="1"/>
        <v>0</v>
      </c>
    </row>
    <row r="34" spans="1:51" ht="9.6" x14ac:dyDescent="0.2">
      <c r="A34" s="164" t="s">
        <v>2961</v>
      </c>
      <c r="B34" s="164" t="s">
        <v>3058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85">
        <f t="shared" si="1"/>
        <v>0</v>
      </c>
    </row>
    <row r="35" spans="1:51" ht="9.6" x14ac:dyDescent="0.2">
      <c r="A35" s="164" t="s">
        <v>2962</v>
      </c>
      <c r="B35" s="164" t="s">
        <v>3059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85">
        <f t="shared" si="1"/>
        <v>0</v>
      </c>
    </row>
    <row r="36" spans="1:51" ht="9.6" x14ac:dyDescent="0.2">
      <c r="A36" s="164" t="s">
        <v>2963</v>
      </c>
      <c r="B36" s="164" t="s">
        <v>3060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85">
        <f t="shared" si="1"/>
        <v>0</v>
      </c>
    </row>
    <row r="37" spans="1:51" ht="9.6" x14ac:dyDescent="0.2">
      <c r="A37" s="164" t="s">
        <v>2964</v>
      </c>
      <c r="B37" s="164" t="s">
        <v>3061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85">
        <f t="shared" si="1"/>
        <v>0</v>
      </c>
    </row>
    <row r="38" spans="1:51" ht="9.6" x14ac:dyDescent="0.2">
      <c r="A38" s="164" t="s">
        <v>2965</v>
      </c>
      <c r="B38" s="164" t="s">
        <v>3062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85">
        <f t="shared" si="1"/>
        <v>0</v>
      </c>
    </row>
    <row r="39" spans="1:51" ht="9.6" x14ac:dyDescent="0.2">
      <c r="A39" s="164" t="s">
        <v>2966</v>
      </c>
      <c r="B39" s="164" t="s">
        <v>3063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85">
        <f t="shared" si="1"/>
        <v>0</v>
      </c>
    </row>
    <row r="40" spans="1:51" ht="9.6" x14ac:dyDescent="0.2">
      <c r="A40" s="164" t="s">
        <v>2967</v>
      </c>
      <c r="B40" s="164" t="s">
        <v>3064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85">
        <f t="shared" si="1"/>
        <v>0</v>
      </c>
    </row>
    <row r="41" spans="1:51" ht="9.6" x14ac:dyDescent="0.2">
      <c r="A41" s="164" t="s">
        <v>2968</v>
      </c>
      <c r="B41" s="164" t="s">
        <v>3065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85">
        <f t="shared" si="1"/>
        <v>0</v>
      </c>
    </row>
    <row r="42" spans="1:51" ht="9.6" x14ac:dyDescent="0.2">
      <c r="A42" s="164" t="s">
        <v>2988</v>
      </c>
      <c r="B42" s="164" t="s">
        <v>3066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85">
        <f t="shared" si="1"/>
        <v>0</v>
      </c>
    </row>
    <row r="43" spans="1:51" ht="9.6" x14ac:dyDescent="0.2">
      <c r="A43" s="164" t="s">
        <v>2970</v>
      </c>
      <c r="B43" s="164" t="s">
        <v>3067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85">
        <f t="shared" si="1"/>
        <v>0</v>
      </c>
    </row>
    <row r="44" spans="1:51" ht="9.6" x14ac:dyDescent="0.2">
      <c r="A44" s="164" t="s">
        <v>2971</v>
      </c>
      <c r="B44" s="164" t="s">
        <v>3068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85">
        <f t="shared" si="1"/>
        <v>0</v>
      </c>
    </row>
    <row r="45" spans="1:51" ht="9.6" x14ac:dyDescent="0.2">
      <c r="A45" s="164" t="s">
        <v>2972</v>
      </c>
      <c r="B45" s="164" t="s">
        <v>3069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85">
        <f t="shared" si="1"/>
        <v>0</v>
      </c>
    </row>
    <row r="46" spans="1:51" ht="9.6" x14ac:dyDescent="0.2">
      <c r="A46" s="164" t="s">
        <v>2991</v>
      </c>
      <c r="B46" s="164" t="s">
        <v>3086</v>
      </c>
      <c r="C46" s="157">
        <v>36978753</v>
      </c>
      <c r="D46" s="157">
        <v>6998633</v>
      </c>
      <c r="E46" s="157">
        <v>1634777884</v>
      </c>
      <c r="F46" s="156"/>
      <c r="G46" s="157">
        <v>-74978502</v>
      </c>
      <c r="H46" s="157">
        <v>12897976</v>
      </c>
      <c r="I46" s="157">
        <v>450346710</v>
      </c>
      <c r="J46" s="157">
        <v>13770354</v>
      </c>
      <c r="K46" s="157">
        <v>246812668</v>
      </c>
      <c r="L46" s="157">
        <v>7466275</v>
      </c>
      <c r="M46" s="157">
        <v>29383729</v>
      </c>
      <c r="N46" s="157">
        <v>226710807</v>
      </c>
      <c r="O46" s="157">
        <v>12607158</v>
      </c>
      <c r="P46" s="157">
        <v>10466025</v>
      </c>
      <c r="Q46" s="157">
        <v>1128031770</v>
      </c>
      <c r="R46" s="157">
        <v>3743482</v>
      </c>
      <c r="S46" s="157">
        <v>-101164</v>
      </c>
      <c r="T46" s="157">
        <v>84330506</v>
      </c>
      <c r="U46" s="157">
        <v>105172843</v>
      </c>
      <c r="V46" s="157">
        <v>22538191</v>
      </c>
      <c r="W46" s="157">
        <v>56198379</v>
      </c>
      <c r="X46" s="157">
        <v>288378935</v>
      </c>
      <c r="Y46" s="157">
        <v>1419839999</v>
      </c>
      <c r="Z46" s="157">
        <v>3631213</v>
      </c>
      <c r="AA46" s="157">
        <v>892325097</v>
      </c>
      <c r="AB46" s="157">
        <v>322127670</v>
      </c>
      <c r="AC46" s="157">
        <v>73536317</v>
      </c>
      <c r="AD46" s="157">
        <v>10415444</v>
      </c>
      <c r="AE46" s="157">
        <v>4707502</v>
      </c>
      <c r="AF46" s="157">
        <v>4679478</v>
      </c>
      <c r="AG46" s="157">
        <v>947283178</v>
      </c>
      <c r="AH46" s="157">
        <v>4031195</v>
      </c>
      <c r="AI46" s="157">
        <v>6586176</v>
      </c>
      <c r="AJ46" s="157">
        <v>830207942</v>
      </c>
      <c r="AK46" s="157">
        <v>165784370</v>
      </c>
      <c r="AL46" s="157">
        <v>54223759</v>
      </c>
      <c r="AM46" s="157">
        <v>1903570</v>
      </c>
      <c r="AN46" s="157">
        <v>3303114634</v>
      </c>
      <c r="AO46" s="157">
        <v>15731131599</v>
      </c>
      <c r="AP46" s="157">
        <v>54437799</v>
      </c>
      <c r="AQ46" s="157">
        <v>34461283</v>
      </c>
      <c r="AR46" s="157">
        <v>139091</v>
      </c>
      <c r="AS46" s="157">
        <v>141997742</v>
      </c>
      <c r="AT46" s="157">
        <v>1167215610</v>
      </c>
      <c r="AU46" s="157">
        <v>2405624</v>
      </c>
      <c r="AV46" s="156"/>
      <c r="AW46" s="157">
        <v>8815415</v>
      </c>
      <c r="AX46" s="157">
        <v>1139131948</v>
      </c>
      <c r="AY46" s="185">
        <f t="shared" si="1"/>
        <v>30626665067</v>
      </c>
    </row>
    <row r="47" spans="1:51" ht="19.2" x14ac:dyDescent="0.2">
      <c r="A47" s="164" t="s">
        <v>2992</v>
      </c>
      <c r="B47" s="164" t="s">
        <v>3087</v>
      </c>
      <c r="C47" s="157">
        <v>36978753</v>
      </c>
      <c r="D47" s="157">
        <v>6998633</v>
      </c>
      <c r="E47" s="157">
        <v>1634777884</v>
      </c>
      <c r="F47" s="156"/>
      <c r="G47" s="157">
        <v>-74978502</v>
      </c>
      <c r="H47" s="157">
        <v>12897976</v>
      </c>
      <c r="I47" s="157">
        <v>450346710</v>
      </c>
      <c r="J47" s="157">
        <v>13770354</v>
      </c>
      <c r="K47" s="157">
        <v>246812668</v>
      </c>
      <c r="L47" s="157">
        <v>7466275</v>
      </c>
      <c r="M47" s="157">
        <v>29383729</v>
      </c>
      <c r="N47" s="157">
        <v>226710807</v>
      </c>
      <c r="O47" s="157">
        <v>12607158</v>
      </c>
      <c r="P47" s="157">
        <v>10466025</v>
      </c>
      <c r="Q47" s="157">
        <v>1128031770</v>
      </c>
      <c r="R47" s="157">
        <v>3743482</v>
      </c>
      <c r="S47" s="157">
        <v>-101164</v>
      </c>
      <c r="T47" s="157">
        <v>84330506</v>
      </c>
      <c r="U47" s="157">
        <v>105172843</v>
      </c>
      <c r="V47" s="157">
        <v>22538191</v>
      </c>
      <c r="W47" s="157">
        <v>56198379</v>
      </c>
      <c r="X47" s="157">
        <v>288378935</v>
      </c>
      <c r="Y47" s="157">
        <v>1419839999</v>
      </c>
      <c r="Z47" s="157">
        <v>3631213</v>
      </c>
      <c r="AA47" s="157">
        <v>892325097</v>
      </c>
      <c r="AB47" s="157">
        <v>322127670</v>
      </c>
      <c r="AC47" s="157">
        <v>73536317</v>
      </c>
      <c r="AD47" s="157">
        <v>10415444</v>
      </c>
      <c r="AE47" s="157">
        <v>4707502</v>
      </c>
      <c r="AF47" s="157">
        <v>4679478</v>
      </c>
      <c r="AG47" s="157">
        <v>947283178</v>
      </c>
      <c r="AH47" s="157">
        <v>4031195</v>
      </c>
      <c r="AI47" s="157">
        <v>6586176</v>
      </c>
      <c r="AJ47" s="157">
        <v>830207942</v>
      </c>
      <c r="AK47" s="157">
        <v>165784370</v>
      </c>
      <c r="AL47" s="157">
        <v>54223759</v>
      </c>
      <c r="AM47" s="157">
        <v>1903570</v>
      </c>
      <c r="AN47" s="157">
        <v>3303114634</v>
      </c>
      <c r="AO47" s="157">
        <v>15731131599</v>
      </c>
      <c r="AP47" s="157">
        <v>54437799</v>
      </c>
      <c r="AQ47" s="157">
        <v>34461283</v>
      </c>
      <c r="AR47" s="157">
        <v>139091</v>
      </c>
      <c r="AS47" s="157">
        <v>141997742</v>
      </c>
      <c r="AT47" s="157">
        <v>1167215610</v>
      </c>
      <c r="AU47" s="157">
        <v>2405624</v>
      </c>
      <c r="AV47" s="156"/>
      <c r="AW47" s="157">
        <v>8815415</v>
      </c>
      <c r="AX47" s="157">
        <v>1139131948</v>
      </c>
      <c r="AY47" s="185">
        <f t="shared" si="1"/>
        <v>30626665067</v>
      </c>
    </row>
    <row r="48" spans="1:51" ht="9.6" x14ac:dyDescent="0.2">
      <c r="A48" s="164" t="s">
        <v>2952</v>
      </c>
      <c r="B48" s="164" t="s">
        <v>3049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85">
        <f t="shared" si="1"/>
        <v>0</v>
      </c>
    </row>
    <row r="49" spans="1:51" ht="9.6" x14ac:dyDescent="0.2">
      <c r="A49" s="164" t="s">
        <v>2953</v>
      </c>
      <c r="B49" s="164" t="s">
        <v>3050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85">
        <f t="shared" si="1"/>
        <v>0</v>
      </c>
    </row>
    <row r="50" spans="1:51" ht="19.2" x14ac:dyDescent="0.2">
      <c r="A50" s="164" t="s">
        <v>2974</v>
      </c>
      <c r="B50" s="164" t="s">
        <v>3070</v>
      </c>
      <c r="C50" s="156"/>
      <c r="D50" s="157">
        <v>3834787</v>
      </c>
      <c r="E50" s="157">
        <v>354135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7">
        <v>19505290</v>
      </c>
      <c r="V50" s="157">
        <v>1556640</v>
      </c>
      <c r="W50" s="156"/>
      <c r="X50" s="156"/>
      <c r="Y50" s="157">
        <v>6451121</v>
      </c>
      <c r="Z50" s="156"/>
      <c r="AA50" s="156"/>
      <c r="AB50" s="158">
        <v>0</v>
      </c>
      <c r="AC50" s="157">
        <v>2445684</v>
      </c>
      <c r="AD50" s="156"/>
      <c r="AE50" s="156"/>
      <c r="AF50" s="156"/>
      <c r="AG50" s="157">
        <v>3044672</v>
      </c>
      <c r="AH50" s="156"/>
      <c r="AI50" s="156"/>
      <c r="AJ50" s="157">
        <v>1185936</v>
      </c>
      <c r="AK50" s="157">
        <v>29472147</v>
      </c>
      <c r="AL50" s="156"/>
      <c r="AM50" s="156"/>
      <c r="AN50" s="156"/>
      <c r="AO50" s="157">
        <v>668588234</v>
      </c>
      <c r="AP50" s="158">
        <v>0</v>
      </c>
      <c r="AQ50" s="157">
        <v>552916</v>
      </c>
      <c r="AR50" s="156"/>
      <c r="AS50" s="156"/>
      <c r="AT50" s="158">
        <v>0</v>
      </c>
      <c r="AU50" s="156"/>
      <c r="AV50" s="156"/>
      <c r="AW50" s="157">
        <v>2875447</v>
      </c>
      <c r="AX50" s="157">
        <v>-2763869</v>
      </c>
      <c r="AY50" s="185">
        <f t="shared" si="1"/>
        <v>737103140</v>
      </c>
    </row>
    <row r="51" spans="1:51" ht="9.6" x14ac:dyDescent="0.2">
      <c r="A51" s="164" t="s">
        <v>2975</v>
      </c>
      <c r="B51" s="164" t="s">
        <v>3071</v>
      </c>
      <c r="C51" s="156"/>
      <c r="D51" s="156"/>
      <c r="E51" s="157">
        <v>11077157</v>
      </c>
      <c r="F51" s="156"/>
      <c r="G51" s="157">
        <v>392585</v>
      </c>
      <c r="H51" s="156"/>
      <c r="I51" s="156"/>
      <c r="J51" s="156"/>
      <c r="K51" s="157">
        <v>3253694</v>
      </c>
      <c r="L51" s="156"/>
      <c r="M51" s="156"/>
      <c r="N51" s="157">
        <v>2674871</v>
      </c>
      <c r="O51" s="156"/>
      <c r="P51" s="156"/>
      <c r="Q51" s="156"/>
      <c r="R51" s="157">
        <v>195873</v>
      </c>
      <c r="S51" s="156"/>
      <c r="T51" s="156"/>
      <c r="U51" s="157">
        <v>5714434</v>
      </c>
      <c r="V51" s="156"/>
      <c r="W51" s="157">
        <v>52948</v>
      </c>
      <c r="X51" s="156"/>
      <c r="Y51" s="157">
        <v>2409646</v>
      </c>
      <c r="Z51" s="156"/>
      <c r="AA51" s="157">
        <v>3199650</v>
      </c>
      <c r="AB51" s="158">
        <v>0</v>
      </c>
      <c r="AC51" s="156"/>
      <c r="AD51" s="156"/>
      <c r="AE51" s="156"/>
      <c r="AF51" s="156"/>
      <c r="AG51" s="157">
        <v>-1721736</v>
      </c>
      <c r="AH51" s="156"/>
      <c r="AI51" s="156"/>
      <c r="AJ51" s="156"/>
      <c r="AK51" s="157">
        <v>45603</v>
      </c>
      <c r="AL51" s="157">
        <v>13589006</v>
      </c>
      <c r="AM51" s="156"/>
      <c r="AN51" s="157">
        <v>2910919</v>
      </c>
      <c r="AO51" s="157">
        <v>96075753</v>
      </c>
      <c r="AP51" s="158">
        <v>0</v>
      </c>
      <c r="AQ51" s="156"/>
      <c r="AR51" s="156"/>
      <c r="AS51" s="157">
        <v>1447944</v>
      </c>
      <c r="AT51" s="157">
        <v>159901858</v>
      </c>
      <c r="AU51" s="156"/>
      <c r="AV51" s="156"/>
      <c r="AW51" s="157">
        <v>191147</v>
      </c>
      <c r="AX51" s="158">
        <v>0</v>
      </c>
      <c r="AY51" s="185">
        <f t="shared" si="1"/>
        <v>301411352</v>
      </c>
    </row>
    <row r="52" spans="1:51" ht="9.6" x14ac:dyDescent="0.2">
      <c r="A52" s="164" t="s">
        <v>2954</v>
      </c>
      <c r="B52" s="164" t="s">
        <v>3051</v>
      </c>
      <c r="C52" s="156"/>
      <c r="D52" s="157">
        <v>3163846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7">
        <v>3655144</v>
      </c>
      <c r="O52" s="156"/>
      <c r="P52" s="156"/>
      <c r="Q52" s="156"/>
      <c r="R52" s="156"/>
      <c r="S52" s="157">
        <v>37359</v>
      </c>
      <c r="T52" s="157">
        <v>19894146</v>
      </c>
      <c r="U52" s="157">
        <v>8402178</v>
      </c>
      <c r="V52" s="156"/>
      <c r="W52" s="156"/>
      <c r="X52" s="156"/>
      <c r="Y52" s="156"/>
      <c r="Z52" s="156"/>
      <c r="AA52" s="157">
        <v>902486</v>
      </c>
      <c r="AB52" s="158">
        <v>0</v>
      </c>
      <c r="AC52" s="156"/>
      <c r="AD52" s="156"/>
      <c r="AE52" s="156"/>
      <c r="AF52" s="156"/>
      <c r="AG52" s="156"/>
      <c r="AH52" s="156"/>
      <c r="AI52" s="157">
        <v>6586176</v>
      </c>
      <c r="AJ52" s="157">
        <v>7197380</v>
      </c>
      <c r="AK52" s="157">
        <v>1846740</v>
      </c>
      <c r="AL52" s="157">
        <v>8981945</v>
      </c>
      <c r="AM52" s="156"/>
      <c r="AN52" s="157">
        <v>290334014</v>
      </c>
      <c r="AO52" s="157">
        <v>6127506</v>
      </c>
      <c r="AP52" s="158">
        <v>0</v>
      </c>
      <c r="AQ52" s="157">
        <v>923477</v>
      </c>
      <c r="AR52" s="156"/>
      <c r="AS52" s="156"/>
      <c r="AT52" s="157">
        <v>7284430</v>
      </c>
      <c r="AU52" s="156"/>
      <c r="AV52" s="156"/>
      <c r="AW52" s="158">
        <v>0</v>
      </c>
      <c r="AX52" s="158">
        <v>0</v>
      </c>
      <c r="AY52" s="185">
        <f t="shared" si="1"/>
        <v>365336827</v>
      </c>
    </row>
    <row r="53" spans="1:51" ht="19.2" x14ac:dyDescent="0.2">
      <c r="A53" s="164" t="s">
        <v>2955</v>
      </c>
      <c r="B53" s="164" t="s">
        <v>3052</v>
      </c>
      <c r="C53" s="156"/>
      <c r="D53" s="156"/>
      <c r="E53" s="156"/>
      <c r="F53" s="156"/>
      <c r="G53" s="156"/>
      <c r="H53" s="156"/>
      <c r="I53" s="156"/>
      <c r="J53" s="156"/>
      <c r="K53" s="157">
        <v>10522837</v>
      </c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7">
        <v>6405620</v>
      </c>
      <c r="Z53" s="156"/>
      <c r="AA53" s="157">
        <v>33192719</v>
      </c>
      <c r="AB53" s="158">
        <v>0</v>
      </c>
      <c r="AC53" s="157">
        <v>172465</v>
      </c>
      <c r="AD53" s="156"/>
      <c r="AE53" s="156"/>
      <c r="AF53" s="156"/>
      <c r="AG53" s="156"/>
      <c r="AH53" s="156"/>
      <c r="AI53" s="156"/>
      <c r="AJ53" s="156"/>
      <c r="AK53" s="157">
        <v>2711407</v>
      </c>
      <c r="AL53" s="156"/>
      <c r="AM53" s="156"/>
      <c r="AN53" s="157">
        <v>122673</v>
      </c>
      <c r="AO53" s="157">
        <v>431216604</v>
      </c>
      <c r="AP53" s="157">
        <v>3569901</v>
      </c>
      <c r="AQ53" s="156"/>
      <c r="AR53" s="156"/>
      <c r="AS53" s="157">
        <v>27929809</v>
      </c>
      <c r="AT53" s="157">
        <v>287508564</v>
      </c>
      <c r="AU53" s="156"/>
      <c r="AV53" s="156"/>
      <c r="AW53" s="157">
        <v>741272</v>
      </c>
      <c r="AX53" s="157">
        <v>1887715</v>
      </c>
      <c r="AY53" s="185">
        <f t="shared" si="1"/>
        <v>805981586</v>
      </c>
    </row>
    <row r="54" spans="1:51" ht="19.2" x14ac:dyDescent="0.2">
      <c r="A54" s="164" t="s">
        <v>2976</v>
      </c>
      <c r="B54" s="164" t="s">
        <v>3072</v>
      </c>
      <c r="C54" s="157">
        <v>16992994</v>
      </c>
      <c r="D54" s="156"/>
      <c r="E54" s="157">
        <v>1220385582</v>
      </c>
      <c r="F54" s="156"/>
      <c r="G54" s="157">
        <v>37126</v>
      </c>
      <c r="H54" s="157">
        <v>7429128</v>
      </c>
      <c r="I54" s="156"/>
      <c r="J54" s="157">
        <v>5390765</v>
      </c>
      <c r="K54" s="157">
        <v>78513555</v>
      </c>
      <c r="L54" s="156"/>
      <c r="M54" s="157">
        <v>19224826</v>
      </c>
      <c r="N54" s="157">
        <v>44410204</v>
      </c>
      <c r="O54" s="157">
        <v>6340045</v>
      </c>
      <c r="P54" s="157">
        <v>128454</v>
      </c>
      <c r="Q54" s="156"/>
      <c r="R54" s="157">
        <v>2821485</v>
      </c>
      <c r="S54" s="157">
        <v>121411</v>
      </c>
      <c r="T54" s="157">
        <v>50924373</v>
      </c>
      <c r="U54" s="157">
        <v>34926463</v>
      </c>
      <c r="V54" s="157">
        <v>16355214</v>
      </c>
      <c r="W54" s="157">
        <v>28422303</v>
      </c>
      <c r="X54" s="157">
        <v>100801219</v>
      </c>
      <c r="Y54" s="157">
        <v>194188548</v>
      </c>
      <c r="Z54" s="157">
        <v>912066</v>
      </c>
      <c r="AA54" s="157">
        <v>229123357</v>
      </c>
      <c r="AB54" s="157">
        <v>273939490</v>
      </c>
      <c r="AC54" s="157">
        <v>31925323</v>
      </c>
      <c r="AD54" s="157">
        <v>4100144</v>
      </c>
      <c r="AE54" s="157">
        <v>964987</v>
      </c>
      <c r="AF54" s="157">
        <v>1512240</v>
      </c>
      <c r="AG54" s="157">
        <v>406031865</v>
      </c>
      <c r="AH54" s="157">
        <v>4031195</v>
      </c>
      <c r="AI54" s="156"/>
      <c r="AJ54" s="157">
        <v>438608408</v>
      </c>
      <c r="AK54" s="157">
        <v>59516534</v>
      </c>
      <c r="AL54" s="157">
        <v>24074060</v>
      </c>
      <c r="AM54" s="157">
        <v>1903570</v>
      </c>
      <c r="AN54" s="157">
        <v>1215520944</v>
      </c>
      <c r="AO54" s="157">
        <v>4740898657</v>
      </c>
      <c r="AP54" s="156"/>
      <c r="AQ54" s="156"/>
      <c r="AR54" s="156"/>
      <c r="AS54" s="157">
        <v>72556321</v>
      </c>
      <c r="AT54" s="157">
        <v>306627126</v>
      </c>
      <c r="AU54" s="156"/>
      <c r="AV54" s="156"/>
      <c r="AW54" s="157">
        <v>1642086</v>
      </c>
      <c r="AX54" s="157">
        <v>255616066</v>
      </c>
      <c r="AY54" s="185">
        <f t="shared" si="1"/>
        <v>9896918134</v>
      </c>
    </row>
    <row r="55" spans="1:51" ht="9.6" x14ac:dyDescent="0.2">
      <c r="A55" s="164" t="s">
        <v>2977</v>
      </c>
      <c r="B55" s="164" t="s">
        <v>3073</v>
      </c>
      <c r="C55" s="156"/>
      <c r="D55" s="156"/>
      <c r="E55" s="157">
        <v>67200837</v>
      </c>
      <c r="F55" s="156"/>
      <c r="G55" s="156"/>
      <c r="H55" s="156"/>
      <c r="I55" s="156"/>
      <c r="J55" s="156"/>
      <c r="K55" s="157">
        <v>13997246</v>
      </c>
      <c r="L55" s="156"/>
      <c r="M55" s="156"/>
      <c r="N55" s="157">
        <v>69052429</v>
      </c>
      <c r="O55" s="156"/>
      <c r="P55" s="156"/>
      <c r="Q55" s="156"/>
      <c r="R55" s="157">
        <v>168202</v>
      </c>
      <c r="S55" s="157">
        <v>9066</v>
      </c>
      <c r="T55" s="156"/>
      <c r="U55" s="156"/>
      <c r="V55" s="156"/>
      <c r="W55" s="157">
        <v>18225392</v>
      </c>
      <c r="X55" s="156"/>
      <c r="Y55" s="157">
        <v>531696744</v>
      </c>
      <c r="Z55" s="156"/>
      <c r="AA55" s="156"/>
      <c r="AB55" s="158">
        <v>0</v>
      </c>
      <c r="AC55" s="157">
        <v>3957885</v>
      </c>
      <c r="AD55" s="156"/>
      <c r="AE55" s="156"/>
      <c r="AF55" s="156"/>
      <c r="AG55" s="157">
        <v>72013184</v>
      </c>
      <c r="AH55" s="156"/>
      <c r="AI55" s="156"/>
      <c r="AJ55" s="157">
        <v>9398176</v>
      </c>
      <c r="AK55" s="157">
        <v>7482276</v>
      </c>
      <c r="AL55" s="156"/>
      <c r="AM55" s="156"/>
      <c r="AN55" s="157">
        <v>436292914</v>
      </c>
      <c r="AO55" s="157">
        <v>1885336293</v>
      </c>
      <c r="AP55" s="157">
        <v>667799</v>
      </c>
      <c r="AQ55" s="157">
        <v>16234156</v>
      </c>
      <c r="AR55" s="156"/>
      <c r="AS55" s="157">
        <v>25159437</v>
      </c>
      <c r="AT55" s="157">
        <v>35554714</v>
      </c>
      <c r="AU55" s="156"/>
      <c r="AV55" s="156"/>
      <c r="AW55" s="158">
        <v>0</v>
      </c>
      <c r="AX55" s="157">
        <v>29763096</v>
      </c>
      <c r="AY55" s="185">
        <f t="shared" si="1"/>
        <v>3222209846</v>
      </c>
    </row>
    <row r="56" spans="1:51" ht="19.2" x14ac:dyDescent="0.2">
      <c r="A56" s="164" t="s">
        <v>2956</v>
      </c>
      <c r="B56" s="164" t="s">
        <v>3053</v>
      </c>
      <c r="C56" s="156"/>
      <c r="D56" s="156"/>
      <c r="E56" s="157">
        <v>39084728</v>
      </c>
      <c r="F56" s="156"/>
      <c r="G56" s="157">
        <v>127306</v>
      </c>
      <c r="H56" s="157">
        <v>1500000</v>
      </c>
      <c r="I56" s="156"/>
      <c r="J56" s="156"/>
      <c r="K56" s="157">
        <v>75014068</v>
      </c>
      <c r="L56" s="156"/>
      <c r="M56" s="156"/>
      <c r="N56" s="157">
        <v>64115924</v>
      </c>
      <c r="O56" s="156"/>
      <c r="P56" s="156"/>
      <c r="Q56" s="156"/>
      <c r="R56" s="157">
        <v>112482</v>
      </c>
      <c r="S56" s="157">
        <v>-267</v>
      </c>
      <c r="T56" s="156"/>
      <c r="U56" s="157">
        <v>12263570</v>
      </c>
      <c r="V56" s="156"/>
      <c r="W56" s="157">
        <v>9359842</v>
      </c>
      <c r="X56" s="157">
        <v>2555114</v>
      </c>
      <c r="Y56" s="157">
        <v>158551851</v>
      </c>
      <c r="Z56" s="156"/>
      <c r="AA56" s="157">
        <v>549600206</v>
      </c>
      <c r="AB56" s="158">
        <v>0</v>
      </c>
      <c r="AC56" s="157">
        <v>21069658</v>
      </c>
      <c r="AD56" s="156"/>
      <c r="AE56" s="156"/>
      <c r="AF56" s="156"/>
      <c r="AG56" s="157">
        <v>5814286</v>
      </c>
      <c r="AH56" s="156"/>
      <c r="AI56" s="156"/>
      <c r="AJ56" s="157">
        <v>130119538</v>
      </c>
      <c r="AK56" s="157">
        <v>29478179</v>
      </c>
      <c r="AL56" s="156"/>
      <c r="AM56" s="156"/>
      <c r="AN56" s="157">
        <v>160685</v>
      </c>
      <c r="AO56" s="157">
        <v>2265087056</v>
      </c>
      <c r="AP56" s="157">
        <v>50135369</v>
      </c>
      <c r="AQ56" s="156"/>
      <c r="AR56" s="156"/>
      <c r="AS56" s="157">
        <v>2567292</v>
      </c>
      <c r="AT56" s="157">
        <v>209548273</v>
      </c>
      <c r="AU56" s="156"/>
      <c r="AV56" s="156"/>
      <c r="AW56" s="158">
        <v>0</v>
      </c>
      <c r="AX56" s="158">
        <v>0</v>
      </c>
      <c r="AY56" s="185">
        <f t="shared" si="1"/>
        <v>3626265160</v>
      </c>
    </row>
    <row r="57" spans="1:51" ht="9.6" x14ac:dyDescent="0.2">
      <c r="A57" s="164" t="s">
        <v>2957</v>
      </c>
      <c r="B57" s="164" t="s">
        <v>3054</v>
      </c>
      <c r="C57" s="157">
        <v>4165190</v>
      </c>
      <c r="D57" s="156"/>
      <c r="E57" s="157">
        <v>25912707</v>
      </c>
      <c r="F57" s="156"/>
      <c r="G57" s="156"/>
      <c r="H57" s="157">
        <v>1340909</v>
      </c>
      <c r="I57" s="156"/>
      <c r="J57" s="157">
        <v>7497775</v>
      </c>
      <c r="K57" s="157">
        <v>5636193</v>
      </c>
      <c r="L57" s="156"/>
      <c r="M57" s="156"/>
      <c r="N57" s="157">
        <v>21745495</v>
      </c>
      <c r="O57" s="157">
        <v>931480</v>
      </c>
      <c r="P57" s="156"/>
      <c r="Q57" s="156"/>
      <c r="R57" s="157">
        <v>343264</v>
      </c>
      <c r="S57" s="157">
        <v>-283902</v>
      </c>
      <c r="T57" s="157">
        <v>5930197</v>
      </c>
      <c r="U57" s="157">
        <v>9949454</v>
      </c>
      <c r="V57" s="156"/>
      <c r="W57" s="156"/>
      <c r="X57" s="157">
        <v>136745523</v>
      </c>
      <c r="Y57" s="157">
        <v>70596496</v>
      </c>
      <c r="Z57" s="157">
        <v>477652</v>
      </c>
      <c r="AA57" s="157">
        <v>8896098</v>
      </c>
      <c r="AB57" s="157">
        <v>16398129</v>
      </c>
      <c r="AC57" s="157">
        <v>902092</v>
      </c>
      <c r="AD57" s="157">
        <v>686389</v>
      </c>
      <c r="AE57" s="156"/>
      <c r="AF57" s="156"/>
      <c r="AG57" s="157">
        <v>55518357</v>
      </c>
      <c r="AH57" s="156"/>
      <c r="AI57" s="156"/>
      <c r="AJ57" s="157">
        <v>111352261</v>
      </c>
      <c r="AK57" s="157">
        <v>7586731</v>
      </c>
      <c r="AL57" s="157">
        <v>1647252</v>
      </c>
      <c r="AM57" s="156"/>
      <c r="AN57" s="157">
        <v>353638845</v>
      </c>
      <c r="AO57" s="157">
        <v>857789613</v>
      </c>
      <c r="AP57" s="158">
        <v>0</v>
      </c>
      <c r="AQ57" s="157">
        <v>3499165</v>
      </c>
      <c r="AR57" s="156"/>
      <c r="AS57" s="157">
        <v>786870</v>
      </c>
      <c r="AT57" s="157">
        <v>11794899</v>
      </c>
      <c r="AU57" s="156"/>
      <c r="AV57" s="156"/>
      <c r="AW57" s="157">
        <v>321136</v>
      </c>
      <c r="AX57" s="157">
        <v>53412973</v>
      </c>
      <c r="AY57" s="185">
        <f t="shared" si="1"/>
        <v>1775219243</v>
      </c>
    </row>
    <row r="58" spans="1:51" ht="9.6" x14ac:dyDescent="0.2">
      <c r="A58" s="164" t="s">
        <v>2958</v>
      </c>
      <c r="B58" s="164" t="s">
        <v>3055</v>
      </c>
      <c r="C58" s="157">
        <v>15820569</v>
      </c>
      <c r="D58" s="156"/>
      <c r="E58" s="157">
        <v>27643822</v>
      </c>
      <c r="F58" s="156"/>
      <c r="G58" s="157">
        <v>-75525490</v>
      </c>
      <c r="H58" s="157">
        <v>2364146</v>
      </c>
      <c r="I58" s="156"/>
      <c r="J58" s="156"/>
      <c r="K58" s="157">
        <v>22834406</v>
      </c>
      <c r="L58" s="157">
        <v>7466275</v>
      </c>
      <c r="M58" s="157">
        <v>10158903</v>
      </c>
      <c r="N58" s="157">
        <v>2025274</v>
      </c>
      <c r="O58" s="157">
        <v>4298303</v>
      </c>
      <c r="P58" s="157">
        <v>9978922</v>
      </c>
      <c r="Q58" s="156"/>
      <c r="R58" s="157">
        <v>34633</v>
      </c>
      <c r="S58" s="157">
        <v>3</v>
      </c>
      <c r="T58" s="157">
        <v>1156537</v>
      </c>
      <c r="U58" s="157">
        <v>14411454</v>
      </c>
      <c r="V58" s="157">
        <v>3178155</v>
      </c>
      <c r="W58" s="157">
        <v>137002</v>
      </c>
      <c r="X58" s="157">
        <v>48277079</v>
      </c>
      <c r="Y58" s="157">
        <v>233599602</v>
      </c>
      <c r="Z58" s="157">
        <v>2241495</v>
      </c>
      <c r="AA58" s="157">
        <v>40625235</v>
      </c>
      <c r="AB58" s="157">
        <v>31790051</v>
      </c>
      <c r="AC58" s="157">
        <v>5514673</v>
      </c>
      <c r="AD58" s="157">
        <v>1640335</v>
      </c>
      <c r="AE58" s="157">
        <v>3742515</v>
      </c>
      <c r="AF58" s="156"/>
      <c r="AG58" s="157">
        <v>95149353</v>
      </c>
      <c r="AH58" s="156"/>
      <c r="AI58" s="156"/>
      <c r="AJ58" s="157">
        <v>-21244596</v>
      </c>
      <c r="AK58" s="157">
        <v>13673273</v>
      </c>
      <c r="AL58" s="157">
        <v>5931496</v>
      </c>
      <c r="AM58" s="156"/>
      <c r="AN58" s="157">
        <v>228698341</v>
      </c>
      <c r="AO58" s="157">
        <v>2860898584</v>
      </c>
      <c r="AP58" s="157">
        <v>52971</v>
      </c>
      <c r="AQ58" s="157">
        <v>13251569</v>
      </c>
      <c r="AR58" s="156"/>
      <c r="AS58" s="157">
        <v>7341965</v>
      </c>
      <c r="AT58" s="157">
        <v>139747645</v>
      </c>
      <c r="AU58" s="158">
        <v>0</v>
      </c>
      <c r="AV58" s="156"/>
      <c r="AW58" s="157">
        <v>1552158</v>
      </c>
      <c r="AX58" s="157">
        <v>281472494</v>
      </c>
      <c r="AY58" s="185">
        <f t="shared" si="1"/>
        <v>4039939152</v>
      </c>
    </row>
    <row r="59" spans="1:51" ht="9.6" x14ac:dyDescent="0.2">
      <c r="A59" s="164" t="s">
        <v>2978</v>
      </c>
      <c r="B59" s="164" t="s">
        <v>3074</v>
      </c>
      <c r="C59" s="156"/>
      <c r="D59" s="156"/>
      <c r="E59" s="157">
        <v>13294930</v>
      </c>
      <c r="F59" s="156"/>
      <c r="G59" s="157">
        <v>-46433</v>
      </c>
      <c r="H59" s="156"/>
      <c r="I59" s="156"/>
      <c r="J59" s="156"/>
      <c r="K59" s="156"/>
      <c r="L59" s="156"/>
      <c r="M59" s="156"/>
      <c r="N59" s="156"/>
      <c r="O59" s="156"/>
      <c r="P59" s="157">
        <v>358649</v>
      </c>
      <c r="Q59" s="156"/>
      <c r="R59" s="156"/>
      <c r="S59" s="156"/>
      <c r="T59" s="156"/>
      <c r="U59" s="156"/>
      <c r="V59" s="156"/>
      <c r="W59" s="156"/>
      <c r="X59" s="156"/>
      <c r="Y59" s="157">
        <v>39315265</v>
      </c>
      <c r="Z59" s="156"/>
      <c r="AA59" s="156"/>
      <c r="AB59" s="158">
        <v>0</v>
      </c>
      <c r="AC59" s="157">
        <v>499874</v>
      </c>
      <c r="AD59" s="156"/>
      <c r="AE59" s="156"/>
      <c r="AF59" s="156"/>
      <c r="AG59" s="157">
        <v>165145761</v>
      </c>
      <c r="AH59" s="156"/>
      <c r="AI59" s="156"/>
      <c r="AJ59" s="157">
        <v>-3200363</v>
      </c>
      <c r="AK59" s="157">
        <v>13955493</v>
      </c>
      <c r="AL59" s="156"/>
      <c r="AM59" s="156"/>
      <c r="AN59" s="157">
        <v>608358722</v>
      </c>
      <c r="AO59" s="157">
        <v>1137776404</v>
      </c>
      <c r="AP59" s="158">
        <v>0</v>
      </c>
      <c r="AQ59" s="156"/>
      <c r="AR59" s="156"/>
      <c r="AS59" s="156"/>
      <c r="AT59" s="156"/>
      <c r="AU59" s="156"/>
      <c r="AV59" s="156"/>
      <c r="AW59" s="157">
        <v>909886</v>
      </c>
      <c r="AX59" s="158">
        <v>0</v>
      </c>
      <c r="AY59" s="185">
        <f t="shared" si="1"/>
        <v>1976368188</v>
      </c>
    </row>
    <row r="60" spans="1:51" ht="9.6" x14ac:dyDescent="0.2">
      <c r="A60" s="164" t="s">
        <v>2979</v>
      </c>
      <c r="B60" s="164" t="s">
        <v>3075</v>
      </c>
      <c r="C60" s="156"/>
      <c r="D60" s="156"/>
      <c r="E60" s="157">
        <v>228276775</v>
      </c>
      <c r="F60" s="156"/>
      <c r="G60" s="157">
        <v>-49984</v>
      </c>
      <c r="H60" s="157">
        <v>263793</v>
      </c>
      <c r="I60" s="157">
        <v>450346710</v>
      </c>
      <c r="J60" s="156"/>
      <c r="K60" s="157">
        <v>1150724</v>
      </c>
      <c r="L60" s="156"/>
      <c r="M60" s="156"/>
      <c r="N60" s="157">
        <v>4376122</v>
      </c>
      <c r="O60" s="157">
        <v>1037330</v>
      </c>
      <c r="P60" s="156"/>
      <c r="Q60" s="157">
        <v>1128031770</v>
      </c>
      <c r="R60" s="157">
        <v>67543</v>
      </c>
      <c r="S60" s="157">
        <v>15166</v>
      </c>
      <c r="T60" s="156"/>
      <c r="U60" s="156"/>
      <c r="V60" s="157">
        <v>1448182</v>
      </c>
      <c r="W60" s="157">
        <v>892</v>
      </c>
      <c r="X60" s="156"/>
      <c r="Y60" s="157">
        <v>175800222</v>
      </c>
      <c r="Z60" s="156"/>
      <c r="AA60" s="157">
        <v>664372</v>
      </c>
      <c r="AB60" s="158">
        <v>0</v>
      </c>
      <c r="AC60" s="157">
        <v>401896</v>
      </c>
      <c r="AD60" s="157">
        <v>3988576</v>
      </c>
      <c r="AE60" s="156"/>
      <c r="AF60" s="157">
        <v>2201095</v>
      </c>
      <c r="AG60" s="157">
        <v>133536538</v>
      </c>
      <c r="AH60" s="156"/>
      <c r="AI60" s="156"/>
      <c r="AJ60" s="157">
        <v>118565252</v>
      </c>
      <c r="AK60" s="157">
        <v>15987</v>
      </c>
      <c r="AL60" s="156"/>
      <c r="AM60" s="156"/>
      <c r="AN60" s="157">
        <v>162695518</v>
      </c>
      <c r="AO60" s="157">
        <v>394009331</v>
      </c>
      <c r="AP60" s="157">
        <v>5364</v>
      </c>
      <c r="AQ60" s="156"/>
      <c r="AR60" s="157">
        <v>139091</v>
      </c>
      <c r="AS60" s="157">
        <v>4208104</v>
      </c>
      <c r="AT60" s="157">
        <v>9248101</v>
      </c>
      <c r="AU60" s="157">
        <v>430277</v>
      </c>
      <c r="AV60" s="156"/>
      <c r="AW60" s="157">
        <v>582283</v>
      </c>
      <c r="AX60" s="157">
        <v>35530863</v>
      </c>
      <c r="AY60" s="185">
        <f t="shared" si="1"/>
        <v>2856987893</v>
      </c>
    </row>
    <row r="61" spans="1:51" ht="9.6" x14ac:dyDescent="0.2">
      <c r="A61" s="164" t="s">
        <v>2980</v>
      </c>
      <c r="B61" s="164" t="s">
        <v>3076</v>
      </c>
      <c r="C61" s="156"/>
      <c r="D61" s="156"/>
      <c r="E61" s="157">
        <v>1547211</v>
      </c>
      <c r="F61" s="156"/>
      <c r="G61" s="157">
        <v>86388</v>
      </c>
      <c r="H61" s="156"/>
      <c r="I61" s="156"/>
      <c r="J61" s="157">
        <v>881814</v>
      </c>
      <c r="K61" s="156"/>
      <c r="L61" s="156"/>
      <c r="M61" s="156"/>
      <c r="N61" s="157">
        <v>14655344</v>
      </c>
      <c r="O61" s="156"/>
      <c r="P61" s="156"/>
      <c r="Q61" s="156"/>
      <c r="R61" s="156"/>
      <c r="S61" s="156"/>
      <c r="T61" s="157">
        <v>5465212</v>
      </c>
      <c r="U61" s="156"/>
      <c r="V61" s="156"/>
      <c r="W61" s="156"/>
      <c r="X61" s="156"/>
      <c r="Y61" s="157">
        <v>824884</v>
      </c>
      <c r="Z61" s="156"/>
      <c r="AA61" s="157">
        <v>26120974</v>
      </c>
      <c r="AB61" s="158">
        <v>0</v>
      </c>
      <c r="AC61" s="157">
        <v>6646767</v>
      </c>
      <c r="AD61" s="156"/>
      <c r="AE61" s="156"/>
      <c r="AF61" s="157">
        <v>966143</v>
      </c>
      <c r="AG61" s="157">
        <v>12750898</v>
      </c>
      <c r="AH61" s="156"/>
      <c r="AI61" s="156"/>
      <c r="AJ61" s="157">
        <v>38225950</v>
      </c>
      <c r="AK61" s="156"/>
      <c r="AL61" s="156"/>
      <c r="AM61" s="156"/>
      <c r="AN61" s="157">
        <v>4381059</v>
      </c>
      <c r="AO61" s="157">
        <v>352917751</v>
      </c>
      <c r="AP61" s="157">
        <v>6395</v>
      </c>
      <c r="AQ61" s="156"/>
      <c r="AR61" s="156"/>
      <c r="AS61" s="156"/>
      <c r="AT61" s="156"/>
      <c r="AU61" s="157">
        <v>1975347</v>
      </c>
      <c r="AV61" s="156"/>
      <c r="AW61" s="158">
        <v>0</v>
      </c>
      <c r="AX61" s="157">
        <v>484212610</v>
      </c>
      <c r="AY61" s="185">
        <f t="shared" si="1"/>
        <v>951664747</v>
      </c>
    </row>
    <row r="62" spans="1:51" ht="9.6" x14ac:dyDescent="0.2">
      <c r="A62" s="164" t="s">
        <v>2959</v>
      </c>
      <c r="B62" s="164" t="s">
        <v>3056</v>
      </c>
      <c r="C62" s="156"/>
      <c r="D62" s="156"/>
      <c r="E62" s="156"/>
      <c r="F62" s="156"/>
      <c r="G62" s="156"/>
      <c r="H62" s="156"/>
      <c r="I62" s="156"/>
      <c r="J62" s="156"/>
      <c r="K62" s="157">
        <v>34423243</v>
      </c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8">
        <v>0</v>
      </c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7">
        <v>34409813</v>
      </c>
      <c r="AP62" s="158">
        <v>0</v>
      </c>
      <c r="AQ62" s="156"/>
      <c r="AR62" s="156"/>
      <c r="AS62" s="156"/>
      <c r="AT62" s="156"/>
      <c r="AU62" s="156"/>
      <c r="AV62" s="156"/>
      <c r="AW62" s="158">
        <v>0</v>
      </c>
      <c r="AX62" s="158">
        <v>0</v>
      </c>
      <c r="AY62" s="185">
        <f t="shared" si="1"/>
        <v>68833056</v>
      </c>
    </row>
    <row r="63" spans="1:51" ht="9.6" x14ac:dyDescent="0.2">
      <c r="A63" s="164" t="s">
        <v>2981</v>
      </c>
      <c r="B63" s="164" t="s">
        <v>3077</v>
      </c>
      <c r="C63" s="156"/>
      <c r="D63" s="156"/>
      <c r="E63" s="156"/>
      <c r="F63" s="156"/>
      <c r="G63" s="156"/>
      <c r="H63" s="156"/>
      <c r="I63" s="156"/>
      <c r="J63" s="156"/>
      <c r="K63" s="157">
        <v>1466702</v>
      </c>
      <c r="L63" s="156"/>
      <c r="M63" s="156"/>
      <c r="N63" s="156"/>
      <c r="O63" s="156"/>
      <c r="P63" s="156"/>
      <c r="Q63" s="156"/>
      <c r="R63" s="156"/>
      <c r="S63" s="156"/>
      <c r="T63" s="157">
        <v>960041</v>
      </c>
      <c r="U63" s="156"/>
      <c r="V63" s="156"/>
      <c r="W63" s="156"/>
      <c r="X63" s="156"/>
      <c r="Y63" s="156"/>
      <c r="Z63" s="156"/>
      <c r="AA63" s="156"/>
      <c r="AB63" s="158">
        <v>0</v>
      </c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8">
        <v>0</v>
      </c>
      <c r="AP63" s="158">
        <v>0</v>
      </c>
      <c r="AQ63" s="156"/>
      <c r="AR63" s="156"/>
      <c r="AS63" s="156"/>
      <c r="AT63" s="156"/>
      <c r="AU63" s="156"/>
      <c r="AV63" s="156"/>
      <c r="AW63" s="158">
        <v>0</v>
      </c>
      <c r="AX63" s="158">
        <v>0</v>
      </c>
      <c r="AY63" s="185">
        <f t="shared" si="1"/>
        <v>2426743</v>
      </c>
    </row>
    <row r="64" spans="1:51" ht="9.6" x14ac:dyDescent="0.2">
      <c r="A64" s="164" t="s">
        <v>2960</v>
      </c>
      <c r="B64" s="164" t="s">
        <v>3057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85">
        <f t="shared" si="1"/>
        <v>0</v>
      </c>
    </row>
    <row r="65" spans="1:51" ht="9.6" x14ac:dyDescent="0.2">
      <c r="A65" s="164" t="s">
        <v>2961</v>
      </c>
      <c r="B65" s="164" t="s">
        <v>3058</v>
      </c>
      <c r="C65" s="157">
        <v>32903580</v>
      </c>
      <c r="D65" s="157">
        <v>6998633</v>
      </c>
      <c r="E65" s="157">
        <v>210507156</v>
      </c>
      <c r="F65" s="156"/>
      <c r="G65" s="156"/>
      <c r="H65" s="157">
        <v>12897976</v>
      </c>
      <c r="I65" s="157">
        <v>364413360</v>
      </c>
      <c r="J65" s="157">
        <v>13770354</v>
      </c>
      <c r="K65" s="157">
        <v>229798855</v>
      </c>
      <c r="L65" s="157">
        <v>7466275</v>
      </c>
      <c r="M65" s="157">
        <v>29383729</v>
      </c>
      <c r="N65" s="157">
        <v>49645392</v>
      </c>
      <c r="O65" s="157">
        <v>12607158</v>
      </c>
      <c r="P65" s="157">
        <v>10466025</v>
      </c>
      <c r="Q65" s="157">
        <v>1060274921</v>
      </c>
      <c r="R65" s="157">
        <v>1003164</v>
      </c>
      <c r="S65" s="157">
        <v>125887</v>
      </c>
      <c r="T65" s="157">
        <v>81280820</v>
      </c>
      <c r="U65" s="157">
        <v>73155458</v>
      </c>
      <c r="V65" s="157">
        <v>22538191</v>
      </c>
      <c r="W65" s="157">
        <v>55223941</v>
      </c>
      <c r="X65" s="156"/>
      <c r="Y65" s="157">
        <v>641980033</v>
      </c>
      <c r="Z65" s="157">
        <v>3631213</v>
      </c>
      <c r="AA65" s="157">
        <v>661881497</v>
      </c>
      <c r="AB65" s="157">
        <v>210119910</v>
      </c>
      <c r="AC65" s="157">
        <v>62203121</v>
      </c>
      <c r="AD65" s="157">
        <v>10415444</v>
      </c>
      <c r="AE65" s="157">
        <v>3131783</v>
      </c>
      <c r="AF65" s="157">
        <v>4679477</v>
      </c>
      <c r="AG65" s="157">
        <v>469709681</v>
      </c>
      <c r="AH65" s="157">
        <v>4031195</v>
      </c>
      <c r="AI65" s="156"/>
      <c r="AJ65" s="157">
        <v>406879237</v>
      </c>
      <c r="AK65" s="157">
        <v>164081480</v>
      </c>
      <c r="AL65" s="157">
        <v>54223759</v>
      </c>
      <c r="AM65" s="157">
        <v>900622</v>
      </c>
      <c r="AN65" s="157">
        <v>1189959611</v>
      </c>
      <c r="AO65" s="157">
        <v>5395138696</v>
      </c>
      <c r="AP65" s="157">
        <v>-54437799</v>
      </c>
      <c r="AQ65" s="157">
        <v>34461283</v>
      </c>
      <c r="AR65" s="157">
        <v>139091</v>
      </c>
      <c r="AS65" s="157">
        <v>112936715</v>
      </c>
      <c r="AT65" s="157">
        <v>1167215610</v>
      </c>
      <c r="AU65" s="157">
        <v>2405624</v>
      </c>
      <c r="AV65" s="156"/>
      <c r="AW65" s="157">
        <v>8815415</v>
      </c>
      <c r="AX65" s="157">
        <v>234328275</v>
      </c>
      <c r="AY65" s="185">
        <f t="shared" si="1"/>
        <v>13063291848</v>
      </c>
    </row>
    <row r="66" spans="1:51" ht="9.6" x14ac:dyDescent="0.2">
      <c r="A66" s="164" t="s">
        <v>2962</v>
      </c>
      <c r="B66" s="164" t="s">
        <v>3059</v>
      </c>
      <c r="C66" s="157">
        <v>4075173</v>
      </c>
      <c r="D66" s="156"/>
      <c r="E66" s="157">
        <v>1072212779</v>
      </c>
      <c r="F66" s="156"/>
      <c r="G66" s="157">
        <v>-74978502</v>
      </c>
      <c r="H66" s="156"/>
      <c r="I66" s="156"/>
      <c r="J66" s="156"/>
      <c r="K66" s="156"/>
      <c r="L66" s="156"/>
      <c r="M66" s="156"/>
      <c r="N66" s="156"/>
      <c r="O66" s="156"/>
      <c r="P66" s="156"/>
      <c r="Q66" s="157">
        <v>41856858</v>
      </c>
      <c r="R66" s="158">
        <v>0</v>
      </c>
      <c r="S66" s="157">
        <v>-216127</v>
      </c>
      <c r="T66" s="156"/>
      <c r="U66" s="157">
        <v>32017385</v>
      </c>
      <c r="V66" s="156"/>
      <c r="W66" s="156"/>
      <c r="X66" s="156"/>
      <c r="Y66" s="157">
        <v>590411354</v>
      </c>
      <c r="Z66" s="156"/>
      <c r="AA66" s="157">
        <v>6230551</v>
      </c>
      <c r="AB66" s="157">
        <v>22124320</v>
      </c>
      <c r="AC66" s="156"/>
      <c r="AD66" s="156"/>
      <c r="AE66" s="157">
        <v>583051</v>
      </c>
      <c r="AF66" s="156"/>
      <c r="AG66" s="157">
        <v>447099804</v>
      </c>
      <c r="AH66" s="156"/>
      <c r="AI66" s="156"/>
      <c r="AJ66" s="157">
        <v>290509</v>
      </c>
      <c r="AK66" s="156"/>
      <c r="AL66" s="156"/>
      <c r="AM66" s="157">
        <v>749200</v>
      </c>
      <c r="AN66" s="157">
        <v>1718797979</v>
      </c>
      <c r="AO66" s="157">
        <v>7706097570</v>
      </c>
      <c r="AP66" s="158">
        <v>0</v>
      </c>
      <c r="AQ66" s="156"/>
      <c r="AR66" s="156"/>
      <c r="AS66" s="157">
        <v>3393276</v>
      </c>
      <c r="AT66" s="156"/>
      <c r="AU66" s="156"/>
      <c r="AV66" s="156"/>
      <c r="AW66" s="156"/>
      <c r="AX66" s="157">
        <v>810255872</v>
      </c>
      <c r="AY66" s="185">
        <f t="shared" si="1"/>
        <v>12381001052</v>
      </c>
    </row>
    <row r="67" spans="1:51" ht="9.6" x14ac:dyDescent="0.2">
      <c r="A67" s="164" t="s">
        <v>2963</v>
      </c>
      <c r="B67" s="164" t="s">
        <v>3060</v>
      </c>
      <c r="C67" s="156"/>
      <c r="D67" s="156"/>
      <c r="E67" s="157">
        <v>227347533</v>
      </c>
      <c r="F67" s="156"/>
      <c r="G67" s="156"/>
      <c r="H67" s="156"/>
      <c r="I67" s="157">
        <v>1345565</v>
      </c>
      <c r="J67" s="156"/>
      <c r="K67" s="156"/>
      <c r="L67" s="156"/>
      <c r="M67" s="156"/>
      <c r="N67" s="157">
        <v>14676422</v>
      </c>
      <c r="O67" s="156"/>
      <c r="P67" s="156"/>
      <c r="Q67" s="156"/>
      <c r="R67" s="158">
        <v>0</v>
      </c>
      <c r="S67" s="157">
        <v>-267</v>
      </c>
      <c r="T67" s="157">
        <v>3049685</v>
      </c>
      <c r="U67" s="156"/>
      <c r="V67" s="156"/>
      <c r="W67" s="156"/>
      <c r="X67" s="157">
        <v>288378935</v>
      </c>
      <c r="Y67" s="157">
        <v>104618816</v>
      </c>
      <c r="Z67" s="156"/>
      <c r="AA67" s="157">
        <v>2152323</v>
      </c>
      <c r="AB67" s="157">
        <v>126125</v>
      </c>
      <c r="AC67" s="157">
        <v>3369508</v>
      </c>
      <c r="AD67" s="156"/>
      <c r="AE67" s="157">
        <v>579697</v>
      </c>
      <c r="AF67" s="156"/>
      <c r="AG67" s="157">
        <v>725855</v>
      </c>
      <c r="AH67" s="156"/>
      <c r="AI67" s="156"/>
      <c r="AJ67" s="157">
        <v>3901185</v>
      </c>
      <c r="AK67" s="156"/>
      <c r="AL67" s="156"/>
      <c r="AM67" s="157">
        <v>33832</v>
      </c>
      <c r="AN67" s="157">
        <v>106535010</v>
      </c>
      <c r="AO67" s="157">
        <v>247117037</v>
      </c>
      <c r="AP67" s="158">
        <v>0</v>
      </c>
      <c r="AQ67" s="156"/>
      <c r="AR67" s="156"/>
      <c r="AS67" s="156"/>
      <c r="AT67" s="156"/>
      <c r="AU67" s="156"/>
      <c r="AV67" s="156"/>
      <c r="AW67" s="156"/>
      <c r="AX67" s="157">
        <v>92636755</v>
      </c>
      <c r="AY67" s="185">
        <f t="shared" si="1"/>
        <v>1096594016</v>
      </c>
    </row>
    <row r="68" spans="1:51" ht="9.6" x14ac:dyDescent="0.2">
      <c r="A68" s="164" t="s">
        <v>2964</v>
      </c>
      <c r="B68" s="164" t="s">
        <v>3061</v>
      </c>
      <c r="C68" s="156"/>
      <c r="D68" s="156"/>
      <c r="E68" s="157">
        <v>115068289</v>
      </c>
      <c r="F68" s="156"/>
      <c r="G68" s="156"/>
      <c r="H68" s="156"/>
      <c r="I68" s="157">
        <v>59753295</v>
      </c>
      <c r="J68" s="156"/>
      <c r="K68" s="156"/>
      <c r="L68" s="156"/>
      <c r="M68" s="156"/>
      <c r="N68" s="157">
        <v>129646389</v>
      </c>
      <c r="O68" s="156"/>
      <c r="P68" s="156"/>
      <c r="Q68" s="157">
        <v>6303527</v>
      </c>
      <c r="R68" s="157">
        <v>2703723</v>
      </c>
      <c r="S68" s="157">
        <v>-10657</v>
      </c>
      <c r="T68" s="156"/>
      <c r="U68" s="156"/>
      <c r="V68" s="156"/>
      <c r="W68" s="156"/>
      <c r="X68" s="156"/>
      <c r="Y68" s="157">
        <v>74850739</v>
      </c>
      <c r="Z68" s="156"/>
      <c r="AA68" s="157">
        <v>872272</v>
      </c>
      <c r="AB68" s="157">
        <v>44461940</v>
      </c>
      <c r="AC68" s="157">
        <v>7963687</v>
      </c>
      <c r="AD68" s="156"/>
      <c r="AE68" s="157">
        <v>287860</v>
      </c>
      <c r="AF68" s="156"/>
      <c r="AG68" s="157">
        <v>23562559</v>
      </c>
      <c r="AH68" s="156"/>
      <c r="AI68" s="156"/>
      <c r="AJ68" s="157">
        <v>372158741</v>
      </c>
      <c r="AK68" s="156"/>
      <c r="AL68" s="156"/>
      <c r="AM68" s="157">
        <v>219916</v>
      </c>
      <c r="AN68" s="157">
        <v>276366805</v>
      </c>
      <c r="AO68" s="157">
        <v>2169470116</v>
      </c>
      <c r="AP68" s="158">
        <v>0</v>
      </c>
      <c r="AQ68" s="156"/>
      <c r="AR68" s="156"/>
      <c r="AS68" s="157">
        <v>22210342</v>
      </c>
      <c r="AT68" s="156"/>
      <c r="AU68" s="156"/>
      <c r="AV68" s="156"/>
      <c r="AW68" s="156"/>
      <c r="AX68" s="157">
        <v>1911045</v>
      </c>
      <c r="AY68" s="185">
        <f t="shared" si="1"/>
        <v>3307800588</v>
      </c>
    </row>
    <row r="69" spans="1:51" ht="9.6" x14ac:dyDescent="0.2">
      <c r="A69" s="164" t="s">
        <v>2965</v>
      </c>
      <c r="B69" s="164" t="s">
        <v>3062</v>
      </c>
      <c r="C69" s="156"/>
      <c r="D69" s="156"/>
      <c r="E69" s="157">
        <v>9642127</v>
      </c>
      <c r="F69" s="156"/>
      <c r="G69" s="156"/>
      <c r="H69" s="156"/>
      <c r="I69" s="157">
        <v>24834490</v>
      </c>
      <c r="J69" s="156"/>
      <c r="K69" s="157">
        <v>17013813</v>
      </c>
      <c r="L69" s="156"/>
      <c r="M69" s="156"/>
      <c r="N69" s="157">
        <v>32742604</v>
      </c>
      <c r="O69" s="156"/>
      <c r="P69" s="156"/>
      <c r="Q69" s="157">
        <v>19596464</v>
      </c>
      <c r="R69" s="157">
        <v>36595</v>
      </c>
      <c r="S69" s="157">
        <v>1</v>
      </c>
      <c r="T69" s="156"/>
      <c r="U69" s="156"/>
      <c r="V69" s="156"/>
      <c r="W69" s="157">
        <v>974438</v>
      </c>
      <c r="X69" s="156"/>
      <c r="Y69" s="157">
        <v>7979057</v>
      </c>
      <c r="Z69" s="156"/>
      <c r="AA69" s="157">
        <v>221188454</v>
      </c>
      <c r="AB69" s="157">
        <v>45295376</v>
      </c>
      <c r="AC69" s="156"/>
      <c r="AD69" s="156"/>
      <c r="AE69" s="157">
        <v>125112</v>
      </c>
      <c r="AF69" s="156"/>
      <c r="AG69" s="157">
        <v>6185279</v>
      </c>
      <c r="AH69" s="156"/>
      <c r="AI69" s="156"/>
      <c r="AJ69" s="157">
        <v>46978270</v>
      </c>
      <c r="AK69" s="156"/>
      <c r="AL69" s="156"/>
      <c r="AM69" s="156"/>
      <c r="AN69" s="157">
        <v>11455229</v>
      </c>
      <c r="AO69" s="157">
        <v>213308180</v>
      </c>
      <c r="AP69" s="158">
        <v>0</v>
      </c>
      <c r="AQ69" s="156"/>
      <c r="AR69" s="156"/>
      <c r="AS69" s="157">
        <v>3457409</v>
      </c>
      <c r="AT69" s="156"/>
      <c r="AU69" s="156"/>
      <c r="AV69" s="156"/>
      <c r="AW69" s="156"/>
      <c r="AX69" s="158">
        <v>0</v>
      </c>
      <c r="AY69" s="185">
        <f t="shared" si="1"/>
        <v>660812898</v>
      </c>
    </row>
    <row r="70" spans="1:51" ht="9.6" x14ac:dyDescent="0.2">
      <c r="A70" s="164" t="s">
        <v>2966</v>
      </c>
      <c r="B70" s="164" t="s">
        <v>3063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85">
        <f t="shared" si="1"/>
        <v>0</v>
      </c>
    </row>
    <row r="71" spans="1:51" ht="9.6" x14ac:dyDescent="0.2">
      <c r="A71" s="164" t="s">
        <v>2967</v>
      </c>
      <c r="B71" s="164" t="s">
        <v>3064</v>
      </c>
      <c r="C71" s="156"/>
      <c r="D71" s="157">
        <v>6998633</v>
      </c>
      <c r="E71" s="157">
        <v>1509734769</v>
      </c>
      <c r="F71" s="156"/>
      <c r="G71" s="157">
        <v>568220</v>
      </c>
      <c r="H71" s="157">
        <v>12897976</v>
      </c>
      <c r="I71" s="157">
        <v>426494354</v>
      </c>
      <c r="J71" s="156"/>
      <c r="K71" s="157">
        <v>137278474</v>
      </c>
      <c r="L71" s="156"/>
      <c r="M71" s="156"/>
      <c r="N71" s="157">
        <v>197047223</v>
      </c>
      <c r="O71" s="156"/>
      <c r="P71" s="157">
        <v>10466025</v>
      </c>
      <c r="Q71" s="157">
        <v>1072231997</v>
      </c>
      <c r="R71" s="157">
        <v>2167107</v>
      </c>
      <c r="S71" s="157">
        <v>174179</v>
      </c>
      <c r="T71" s="157">
        <v>77747380</v>
      </c>
      <c r="U71" s="157">
        <v>105172843</v>
      </c>
      <c r="V71" s="156"/>
      <c r="W71" s="157">
        <v>35843939</v>
      </c>
      <c r="X71" s="157">
        <v>288378935</v>
      </c>
      <c r="Y71" s="157">
        <v>962066511</v>
      </c>
      <c r="Z71" s="156"/>
      <c r="AA71" s="157">
        <v>696353537</v>
      </c>
      <c r="AB71" s="157">
        <v>312398572</v>
      </c>
      <c r="AC71" s="157">
        <v>49815981</v>
      </c>
      <c r="AD71" s="156"/>
      <c r="AE71" s="157">
        <v>4707502</v>
      </c>
      <c r="AF71" s="157">
        <v>4679477</v>
      </c>
      <c r="AG71" s="157">
        <v>691950207</v>
      </c>
      <c r="AH71" s="156"/>
      <c r="AI71" s="156"/>
      <c r="AJ71" s="157">
        <v>798481203</v>
      </c>
      <c r="AK71" s="157">
        <v>126287936</v>
      </c>
      <c r="AL71" s="157">
        <v>54223759</v>
      </c>
      <c r="AM71" s="157">
        <v>1903570</v>
      </c>
      <c r="AN71" s="157">
        <v>3023343759</v>
      </c>
      <c r="AO71" s="157">
        <v>13311645416</v>
      </c>
      <c r="AP71" s="157">
        <v>54437799</v>
      </c>
      <c r="AQ71" s="156"/>
      <c r="AR71" s="157">
        <v>139091</v>
      </c>
      <c r="AS71" s="157">
        <v>80897421</v>
      </c>
      <c r="AT71" s="157">
        <v>1050188719</v>
      </c>
      <c r="AU71" s="157">
        <v>2405624</v>
      </c>
      <c r="AV71" s="156"/>
      <c r="AW71" s="157">
        <v>4132766</v>
      </c>
      <c r="AX71" s="157">
        <v>994608542</v>
      </c>
      <c r="AY71" s="185">
        <f t="shared" si="1"/>
        <v>26107869446</v>
      </c>
    </row>
    <row r="72" spans="1:51" ht="9.6" x14ac:dyDescent="0.2">
      <c r="A72" s="164" t="s">
        <v>2968</v>
      </c>
      <c r="B72" s="164" t="s">
        <v>3065</v>
      </c>
      <c r="C72" s="156"/>
      <c r="D72" s="156"/>
      <c r="E72" s="157">
        <v>125043115</v>
      </c>
      <c r="F72" s="156"/>
      <c r="G72" s="157">
        <v>-75546722</v>
      </c>
      <c r="H72" s="156"/>
      <c r="I72" s="157">
        <v>23852356</v>
      </c>
      <c r="J72" s="157">
        <v>13770354</v>
      </c>
      <c r="K72" s="157">
        <v>109534194</v>
      </c>
      <c r="L72" s="157">
        <v>7466275</v>
      </c>
      <c r="M72" s="157">
        <v>29383729</v>
      </c>
      <c r="N72" s="157">
        <v>29663584</v>
      </c>
      <c r="O72" s="157">
        <v>12607158</v>
      </c>
      <c r="P72" s="156"/>
      <c r="Q72" s="157">
        <v>55799773</v>
      </c>
      <c r="R72" s="157">
        <v>1576375</v>
      </c>
      <c r="S72" s="157">
        <v>-275343</v>
      </c>
      <c r="T72" s="157">
        <v>6583125</v>
      </c>
      <c r="U72" s="156"/>
      <c r="V72" s="157">
        <v>22538191</v>
      </c>
      <c r="W72" s="157">
        <v>20354440</v>
      </c>
      <c r="X72" s="156"/>
      <c r="Y72" s="157">
        <v>457773488</v>
      </c>
      <c r="Z72" s="157">
        <v>3631213</v>
      </c>
      <c r="AA72" s="157">
        <v>195971560</v>
      </c>
      <c r="AB72" s="157">
        <v>9729098</v>
      </c>
      <c r="AC72" s="157">
        <v>23720336</v>
      </c>
      <c r="AD72" s="157">
        <v>10415444</v>
      </c>
      <c r="AE72" s="156"/>
      <c r="AF72" s="156"/>
      <c r="AG72" s="157">
        <v>255332971</v>
      </c>
      <c r="AH72" s="157">
        <v>4031195</v>
      </c>
      <c r="AI72" s="156"/>
      <c r="AJ72" s="157">
        <v>31726739</v>
      </c>
      <c r="AK72" s="157">
        <v>37793544</v>
      </c>
      <c r="AL72" s="156"/>
      <c r="AM72" s="156"/>
      <c r="AN72" s="157">
        <v>279770875</v>
      </c>
      <c r="AO72" s="157">
        <v>2419486183</v>
      </c>
      <c r="AP72" s="158">
        <v>0</v>
      </c>
      <c r="AQ72" s="156"/>
      <c r="AR72" s="156"/>
      <c r="AS72" s="157">
        <v>61100321</v>
      </c>
      <c r="AT72" s="157">
        <v>117026891</v>
      </c>
      <c r="AU72" s="156"/>
      <c r="AV72" s="156"/>
      <c r="AW72" s="157">
        <v>4682649</v>
      </c>
      <c r="AX72" s="157">
        <v>144523406</v>
      </c>
      <c r="AY72" s="185">
        <f t="shared" si="1"/>
        <v>4439066517</v>
      </c>
    </row>
    <row r="73" spans="1:51" ht="9.6" x14ac:dyDescent="0.2">
      <c r="A73" s="164" t="s">
        <v>2969</v>
      </c>
      <c r="B73" s="164" t="s">
        <v>3066</v>
      </c>
      <c r="C73" s="157">
        <v>36978753</v>
      </c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8">
        <v>0</v>
      </c>
      <c r="S73" s="156"/>
      <c r="T73" s="156"/>
      <c r="U73" s="156"/>
      <c r="V73" s="156"/>
      <c r="W73" s="156"/>
      <c r="X73" s="156"/>
      <c r="Y73" s="158">
        <v>0</v>
      </c>
      <c r="Z73" s="156"/>
      <c r="AA73" s="156"/>
      <c r="AB73" s="158">
        <v>0</v>
      </c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8">
        <v>0</v>
      </c>
      <c r="AP73" s="158">
        <v>0</v>
      </c>
      <c r="AQ73" s="157">
        <v>34461283</v>
      </c>
      <c r="AR73" s="156"/>
      <c r="AS73" s="156"/>
      <c r="AT73" s="156"/>
      <c r="AU73" s="156"/>
      <c r="AV73" s="156"/>
      <c r="AW73" s="158">
        <v>0</v>
      </c>
      <c r="AX73" s="158">
        <v>0</v>
      </c>
      <c r="AY73" s="185">
        <f t="shared" si="1"/>
        <v>71440036</v>
      </c>
    </row>
    <row r="74" spans="1:51" ht="9.6" x14ac:dyDescent="0.2">
      <c r="A74" s="164" t="s">
        <v>2973</v>
      </c>
      <c r="B74" s="164" t="s">
        <v>3067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85">
        <f t="shared" si="1"/>
        <v>0</v>
      </c>
    </row>
    <row r="75" spans="1:51" ht="9.6" x14ac:dyDescent="0.2">
      <c r="A75" s="164" t="s">
        <v>2971</v>
      </c>
      <c r="B75" s="164" t="s">
        <v>3068</v>
      </c>
      <c r="C75" s="156"/>
      <c r="D75" s="157">
        <v>6998633</v>
      </c>
      <c r="E75" s="157">
        <v>91189485</v>
      </c>
      <c r="F75" s="156"/>
      <c r="G75" s="157">
        <v>-74978502</v>
      </c>
      <c r="H75" s="157">
        <v>12897976</v>
      </c>
      <c r="I75" s="157">
        <v>434326276</v>
      </c>
      <c r="J75" s="156"/>
      <c r="K75" s="156"/>
      <c r="L75" s="156"/>
      <c r="M75" s="156"/>
      <c r="N75" s="157">
        <v>38239159</v>
      </c>
      <c r="O75" s="156"/>
      <c r="P75" s="156"/>
      <c r="Q75" s="157">
        <v>290475123</v>
      </c>
      <c r="R75" s="156"/>
      <c r="S75" s="156"/>
      <c r="T75" s="156"/>
      <c r="U75" s="157">
        <v>105172843</v>
      </c>
      <c r="V75" s="157">
        <v>50000</v>
      </c>
      <c r="W75" s="156"/>
      <c r="X75" s="157">
        <v>288378935</v>
      </c>
      <c r="Y75" s="157">
        <v>212002602</v>
      </c>
      <c r="Z75" s="156"/>
      <c r="AA75" s="157">
        <v>18702214</v>
      </c>
      <c r="AB75" s="157">
        <v>185362694</v>
      </c>
      <c r="AC75" s="156"/>
      <c r="AD75" s="156"/>
      <c r="AE75" s="157">
        <v>4707502</v>
      </c>
      <c r="AF75" s="157">
        <v>4679477</v>
      </c>
      <c r="AG75" s="157">
        <v>87607051</v>
      </c>
      <c r="AH75" s="156"/>
      <c r="AI75" s="156"/>
      <c r="AJ75" s="157">
        <v>814948334</v>
      </c>
      <c r="AK75" s="157">
        <v>50693329</v>
      </c>
      <c r="AL75" s="156"/>
      <c r="AM75" s="156"/>
      <c r="AN75" s="157">
        <v>3041692612</v>
      </c>
      <c r="AO75" s="157">
        <v>9895772281</v>
      </c>
      <c r="AP75" s="157">
        <v>54437799</v>
      </c>
      <c r="AQ75" s="157">
        <v>34461283</v>
      </c>
      <c r="AR75" s="157">
        <v>139091</v>
      </c>
      <c r="AS75" s="157">
        <v>22210342</v>
      </c>
      <c r="AT75" s="157">
        <v>1167215510</v>
      </c>
      <c r="AU75" s="157">
        <v>2405624</v>
      </c>
      <c r="AV75" s="156"/>
      <c r="AW75" s="157">
        <v>8815415</v>
      </c>
      <c r="AX75" s="157">
        <v>4487394</v>
      </c>
      <c r="AY75" s="185">
        <f t="shared" si="1"/>
        <v>16803090482</v>
      </c>
    </row>
    <row r="76" spans="1:51" ht="9.6" x14ac:dyDescent="0.2">
      <c r="A76" s="164" t="s">
        <v>2972</v>
      </c>
      <c r="B76" s="164" t="s">
        <v>3069</v>
      </c>
      <c r="C76" s="157">
        <v>36978753</v>
      </c>
      <c r="D76" s="156"/>
      <c r="E76" s="157">
        <v>1543588425</v>
      </c>
      <c r="F76" s="156"/>
      <c r="G76" s="156"/>
      <c r="H76" s="156"/>
      <c r="I76" s="157">
        <v>16020434</v>
      </c>
      <c r="J76" s="157">
        <v>13770354</v>
      </c>
      <c r="K76" s="157">
        <v>246812668</v>
      </c>
      <c r="L76" s="156"/>
      <c r="M76" s="156"/>
      <c r="N76" s="157">
        <v>188471648</v>
      </c>
      <c r="O76" s="157">
        <v>12607158</v>
      </c>
      <c r="P76" s="156"/>
      <c r="Q76" s="157">
        <v>837556647</v>
      </c>
      <c r="R76" s="156"/>
      <c r="S76" s="157">
        <v>-101164</v>
      </c>
      <c r="T76" s="157">
        <v>84330505</v>
      </c>
      <c r="U76" s="156"/>
      <c r="V76" s="157">
        <v>22478191</v>
      </c>
      <c r="W76" s="157">
        <v>56198379</v>
      </c>
      <c r="X76" s="156"/>
      <c r="Y76" s="157">
        <v>1207837397</v>
      </c>
      <c r="Z76" s="157">
        <v>3631213</v>
      </c>
      <c r="AA76" s="157">
        <v>873622883</v>
      </c>
      <c r="AB76" s="157">
        <v>136764976</v>
      </c>
      <c r="AC76" s="157">
        <v>73536317</v>
      </c>
      <c r="AD76" s="157">
        <v>10415444</v>
      </c>
      <c r="AE76" s="156"/>
      <c r="AF76" s="156"/>
      <c r="AG76" s="157">
        <v>859676127</v>
      </c>
      <c r="AH76" s="156"/>
      <c r="AI76" s="156"/>
      <c r="AJ76" s="157">
        <v>15259608</v>
      </c>
      <c r="AK76" s="157">
        <v>113388151</v>
      </c>
      <c r="AL76" s="156"/>
      <c r="AM76" s="156"/>
      <c r="AN76" s="157">
        <v>261422022</v>
      </c>
      <c r="AO76" s="157">
        <v>5835359318</v>
      </c>
      <c r="AP76" s="158">
        <v>0</v>
      </c>
      <c r="AQ76" s="156"/>
      <c r="AR76" s="156"/>
      <c r="AS76" s="157">
        <v>119787400</v>
      </c>
      <c r="AT76" s="156"/>
      <c r="AU76" s="156"/>
      <c r="AV76" s="156"/>
      <c r="AW76" s="156"/>
      <c r="AX76" s="157">
        <v>1134644554</v>
      </c>
      <c r="AY76" s="185">
        <f t="shared" ref="AY76" si="2">SUM(C76:AX76)</f>
        <v>13704057408</v>
      </c>
    </row>
    <row r="77" spans="1:51" ht="9.6" x14ac:dyDescent="0.2">
      <c r="A77" s="165"/>
      <c r="B77" s="165"/>
    </row>
    <row r="78" spans="1:51" ht="9.6" x14ac:dyDescent="0.2">
      <c r="A78" s="173" t="s">
        <v>3095</v>
      </c>
      <c r="B78" s="173" t="s">
        <v>3096</v>
      </c>
      <c r="C78" s="179"/>
      <c r="D78" s="179"/>
    </row>
    <row r="79" spans="1:51" ht="9.6" x14ac:dyDescent="0.3">
      <c r="A79" s="180"/>
      <c r="B79" s="180"/>
      <c r="C79" s="179"/>
      <c r="D79" s="179"/>
    </row>
    <row r="80" spans="1:51" ht="9.6" x14ac:dyDescent="0.3">
      <c r="A80" s="189" t="s">
        <v>2101</v>
      </c>
      <c r="B80" s="190" t="s">
        <v>560</v>
      </c>
      <c r="C80" s="191">
        <f>C23</f>
        <v>0</v>
      </c>
      <c r="D80" s="191">
        <f t="shared" ref="D80:AX80" si="3">D23</f>
        <v>0</v>
      </c>
      <c r="E80" s="191">
        <f t="shared" si="3"/>
        <v>0</v>
      </c>
      <c r="F80" s="191">
        <f t="shared" si="3"/>
        <v>0</v>
      </c>
      <c r="G80" s="191">
        <f t="shared" si="3"/>
        <v>0</v>
      </c>
      <c r="H80" s="191">
        <f t="shared" si="3"/>
        <v>0</v>
      </c>
      <c r="I80" s="191">
        <f t="shared" si="3"/>
        <v>0</v>
      </c>
      <c r="J80" s="191">
        <f t="shared" si="3"/>
        <v>0</v>
      </c>
      <c r="K80" s="191">
        <f t="shared" si="3"/>
        <v>0</v>
      </c>
      <c r="L80" s="191">
        <f t="shared" si="3"/>
        <v>0</v>
      </c>
      <c r="M80" s="191">
        <f t="shared" si="3"/>
        <v>0</v>
      </c>
      <c r="N80" s="191">
        <f t="shared" si="3"/>
        <v>0</v>
      </c>
      <c r="O80" s="191">
        <f t="shared" si="3"/>
        <v>0</v>
      </c>
      <c r="P80" s="191">
        <f t="shared" si="3"/>
        <v>0</v>
      </c>
      <c r="Q80" s="191">
        <f t="shared" si="3"/>
        <v>0</v>
      </c>
      <c r="R80" s="191">
        <f t="shared" si="3"/>
        <v>0</v>
      </c>
      <c r="S80" s="191">
        <f t="shared" si="3"/>
        <v>0</v>
      </c>
      <c r="T80" s="191">
        <f t="shared" si="3"/>
        <v>0</v>
      </c>
      <c r="U80" s="191">
        <f t="shared" si="3"/>
        <v>0</v>
      </c>
      <c r="V80" s="191">
        <f t="shared" si="3"/>
        <v>0</v>
      </c>
      <c r="W80" s="191">
        <f t="shared" si="3"/>
        <v>0</v>
      </c>
      <c r="X80" s="191">
        <f t="shared" si="3"/>
        <v>0</v>
      </c>
      <c r="Y80" s="191">
        <f t="shared" si="3"/>
        <v>0</v>
      </c>
      <c r="Z80" s="191">
        <f t="shared" si="3"/>
        <v>0</v>
      </c>
      <c r="AA80" s="191">
        <f t="shared" si="3"/>
        <v>1397993311</v>
      </c>
      <c r="AB80" s="191">
        <f t="shared" si="3"/>
        <v>0</v>
      </c>
      <c r="AC80" s="191">
        <f t="shared" si="3"/>
        <v>0</v>
      </c>
      <c r="AD80" s="191">
        <f t="shared" si="3"/>
        <v>0</v>
      </c>
      <c r="AE80" s="191">
        <f t="shared" si="3"/>
        <v>0</v>
      </c>
      <c r="AF80" s="191">
        <f t="shared" si="3"/>
        <v>0</v>
      </c>
      <c r="AG80" s="191">
        <f t="shared" si="3"/>
        <v>0</v>
      </c>
      <c r="AH80" s="191">
        <f t="shared" si="3"/>
        <v>0</v>
      </c>
      <c r="AI80" s="191">
        <f t="shared" si="3"/>
        <v>0</v>
      </c>
      <c r="AJ80" s="191">
        <f t="shared" si="3"/>
        <v>0</v>
      </c>
      <c r="AK80" s="191">
        <f t="shared" si="3"/>
        <v>28283840</v>
      </c>
      <c r="AL80" s="191">
        <f t="shared" si="3"/>
        <v>0</v>
      </c>
      <c r="AM80" s="191">
        <f t="shared" si="3"/>
        <v>0</v>
      </c>
      <c r="AN80" s="191">
        <f t="shared" si="3"/>
        <v>0</v>
      </c>
      <c r="AO80" s="191">
        <f t="shared" si="3"/>
        <v>6367417615</v>
      </c>
      <c r="AP80" s="191">
        <f t="shared" si="3"/>
        <v>776427699</v>
      </c>
      <c r="AQ80" s="191">
        <f t="shared" si="3"/>
        <v>0</v>
      </c>
      <c r="AR80" s="191">
        <f t="shared" si="3"/>
        <v>0</v>
      </c>
      <c r="AS80" s="191">
        <f t="shared" si="3"/>
        <v>0</v>
      </c>
      <c r="AT80" s="191">
        <f t="shared" si="3"/>
        <v>7924912</v>
      </c>
      <c r="AU80" s="191">
        <f t="shared" si="3"/>
        <v>0</v>
      </c>
      <c r="AV80" s="191">
        <f t="shared" si="3"/>
        <v>0</v>
      </c>
      <c r="AW80" s="191">
        <f t="shared" si="3"/>
        <v>0</v>
      </c>
      <c r="AX80" s="191">
        <f t="shared" si="3"/>
        <v>0</v>
      </c>
      <c r="AY80" s="192">
        <f>SUM(C80:AX80)</f>
        <v>8578047377</v>
      </c>
    </row>
    <row r="81" spans="1:51" ht="9.6" x14ac:dyDescent="0.3">
      <c r="A81" s="175" t="s">
        <v>2102</v>
      </c>
      <c r="B81" s="178" t="s">
        <v>562</v>
      </c>
      <c r="C81" s="174">
        <f>C24</f>
        <v>0</v>
      </c>
      <c r="D81" s="174">
        <f t="shared" ref="D81:AX84" si="4">D24</f>
        <v>0</v>
      </c>
      <c r="E81" s="174">
        <f t="shared" si="4"/>
        <v>0</v>
      </c>
      <c r="F81" s="174">
        <f t="shared" si="4"/>
        <v>0</v>
      </c>
      <c r="G81" s="174">
        <f t="shared" si="4"/>
        <v>0</v>
      </c>
      <c r="H81" s="174">
        <f t="shared" si="4"/>
        <v>0</v>
      </c>
      <c r="I81" s="174">
        <f t="shared" si="4"/>
        <v>0</v>
      </c>
      <c r="J81" s="174">
        <f t="shared" si="4"/>
        <v>0</v>
      </c>
      <c r="K81" s="174">
        <f t="shared" si="4"/>
        <v>0</v>
      </c>
      <c r="L81" s="174">
        <f t="shared" si="4"/>
        <v>0</v>
      </c>
      <c r="M81" s="174">
        <f t="shared" si="4"/>
        <v>0</v>
      </c>
      <c r="N81" s="174">
        <f t="shared" si="4"/>
        <v>0</v>
      </c>
      <c r="O81" s="174">
        <f t="shared" si="4"/>
        <v>0</v>
      </c>
      <c r="P81" s="174">
        <f t="shared" si="4"/>
        <v>0</v>
      </c>
      <c r="Q81" s="174">
        <f t="shared" si="4"/>
        <v>0</v>
      </c>
      <c r="R81" s="174">
        <f t="shared" si="4"/>
        <v>0</v>
      </c>
      <c r="S81" s="174">
        <f t="shared" si="4"/>
        <v>0</v>
      </c>
      <c r="T81" s="174">
        <f t="shared" si="4"/>
        <v>0</v>
      </c>
      <c r="U81" s="174">
        <f t="shared" si="4"/>
        <v>0</v>
      </c>
      <c r="V81" s="174">
        <f t="shared" si="4"/>
        <v>0</v>
      </c>
      <c r="W81" s="174">
        <f t="shared" si="4"/>
        <v>0</v>
      </c>
      <c r="X81" s="174">
        <f t="shared" si="4"/>
        <v>0</v>
      </c>
      <c r="Y81" s="174">
        <f t="shared" si="4"/>
        <v>0</v>
      </c>
      <c r="Z81" s="174">
        <f t="shared" si="4"/>
        <v>0</v>
      </c>
      <c r="AA81" s="174">
        <f t="shared" si="4"/>
        <v>79550657</v>
      </c>
      <c r="AB81" s="174">
        <f t="shared" si="4"/>
        <v>0</v>
      </c>
      <c r="AC81" s="174">
        <f t="shared" si="4"/>
        <v>0</v>
      </c>
      <c r="AD81" s="174">
        <f t="shared" si="4"/>
        <v>0</v>
      </c>
      <c r="AE81" s="174">
        <f t="shared" si="4"/>
        <v>0</v>
      </c>
      <c r="AF81" s="174">
        <f t="shared" si="4"/>
        <v>0</v>
      </c>
      <c r="AG81" s="174">
        <f t="shared" si="4"/>
        <v>0</v>
      </c>
      <c r="AH81" s="174">
        <f t="shared" si="4"/>
        <v>0</v>
      </c>
      <c r="AI81" s="174">
        <f t="shared" si="4"/>
        <v>0</v>
      </c>
      <c r="AJ81" s="174">
        <f t="shared" si="4"/>
        <v>0</v>
      </c>
      <c r="AK81" s="174">
        <f t="shared" si="4"/>
        <v>0</v>
      </c>
      <c r="AL81" s="174">
        <f t="shared" si="4"/>
        <v>0</v>
      </c>
      <c r="AM81" s="174">
        <f t="shared" si="4"/>
        <v>0</v>
      </c>
      <c r="AN81" s="174">
        <f t="shared" si="4"/>
        <v>0</v>
      </c>
      <c r="AO81" s="174">
        <f t="shared" si="4"/>
        <v>1006674744</v>
      </c>
      <c r="AP81" s="174">
        <f t="shared" si="4"/>
        <v>148121659</v>
      </c>
      <c r="AQ81" s="174">
        <f t="shared" si="4"/>
        <v>0</v>
      </c>
      <c r="AR81" s="174">
        <f t="shared" si="4"/>
        <v>0</v>
      </c>
      <c r="AS81" s="174">
        <f t="shared" si="4"/>
        <v>0</v>
      </c>
      <c r="AT81" s="174">
        <f t="shared" si="4"/>
        <v>0</v>
      </c>
      <c r="AU81" s="174">
        <f t="shared" si="4"/>
        <v>0</v>
      </c>
      <c r="AV81" s="174">
        <f t="shared" si="4"/>
        <v>0</v>
      </c>
      <c r="AW81" s="174">
        <f t="shared" si="4"/>
        <v>0</v>
      </c>
      <c r="AX81" s="174">
        <f t="shared" si="4"/>
        <v>0</v>
      </c>
      <c r="AY81" s="183">
        <f t="shared" ref="AY81:AY101" si="5">SUM(C81:AX81)</f>
        <v>1234347060</v>
      </c>
    </row>
    <row r="82" spans="1:51" ht="9.6" x14ac:dyDescent="0.3">
      <c r="A82" s="178" t="s">
        <v>2103</v>
      </c>
      <c r="B82" s="178" t="s">
        <v>564</v>
      </c>
      <c r="C82" s="174">
        <f t="shared" ref="C82:R84" si="6">C25</f>
        <v>0</v>
      </c>
      <c r="D82" s="174">
        <f t="shared" si="6"/>
        <v>0</v>
      </c>
      <c r="E82" s="174">
        <f t="shared" si="6"/>
        <v>0</v>
      </c>
      <c r="F82" s="174">
        <f t="shared" si="6"/>
        <v>0</v>
      </c>
      <c r="G82" s="174">
        <f t="shared" si="6"/>
        <v>0</v>
      </c>
      <c r="H82" s="174">
        <f t="shared" si="6"/>
        <v>0</v>
      </c>
      <c r="I82" s="174">
        <f t="shared" si="6"/>
        <v>0</v>
      </c>
      <c r="J82" s="174">
        <f t="shared" si="6"/>
        <v>0</v>
      </c>
      <c r="K82" s="174">
        <f t="shared" si="6"/>
        <v>0</v>
      </c>
      <c r="L82" s="174">
        <f t="shared" si="6"/>
        <v>0</v>
      </c>
      <c r="M82" s="174">
        <f t="shared" si="6"/>
        <v>0</v>
      </c>
      <c r="N82" s="174">
        <f t="shared" si="6"/>
        <v>0</v>
      </c>
      <c r="O82" s="174">
        <f t="shared" si="6"/>
        <v>0</v>
      </c>
      <c r="P82" s="174">
        <f t="shared" si="6"/>
        <v>0</v>
      </c>
      <c r="Q82" s="174">
        <f t="shared" si="6"/>
        <v>0</v>
      </c>
      <c r="R82" s="174">
        <f t="shared" si="6"/>
        <v>0</v>
      </c>
      <c r="S82" s="174">
        <f t="shared" si="4"/>
        <v>0</v>
      </c>
      <c r="T82" s="174">
        <f t="shared" si="4"/>
        <v>0</v>
      </c>
      <c r="U82" s="174">
        <f t="shared" si="4"/>
        <v>0</v>
      </c>
      <c r="V82" s="174">
        <f t="shared" si="4"/>
        <v>0</v>
      </c>
      <c r="W82" s="174">
        <f t="shared" si="4"/>
        <v>0</v>
      </c>
      <c r="X82" s="174">
        <f t="shared" si="4"/>
        <v>0</v>
      </c>
      <c r="Y82" s="174">
        <f t="shared" si="4"/>
        <v>0</v>
      </c>
      <c r="Z82" s="174">
        <f t="shared" si="4"/>
        <v>0</v>
      </c>
      <c r="AA82" s="174">
        <f t="shared" si="4"/>
        <v>0</v>
      </c>
      <c r="AB82" s="174">
        <f t="shared" si="4"/>
        <v>0</v>
      </c>
      <c r="AC82" s="174">
        <f t="shared" si="4"/>
        <v>0</v>
      </c>
      <c r="AD82" s="174">
        <f t="shared" si="4"/>
        <v>0</v>
      </c>
      <c r="AE82" s="174">
        <f t="shared" si="4"/>
        <v>0</v>
      </c>
      <c r="AF82" s="174">
        <f t="shared" si="4"/>
        <v>0</v>
      </c>
      <c r="AG82" s="174">
        <f t="shared" si="4"/>
        <v>0</v>
      </c>
      <c r="AH82" s="174">
        <f t="shared" si="4"/>
        <v>0</v>
      </c>
      <c r="AI82" s="174">
        <f t="shared" si="4"/>
        <v>0</v>
      </c>
      <c r="AJ82" s="174">
        <f t="shared" si="4"/>
        <v>0</v>
      </c>
      <c r="AK82" s="174">
        <f t="shared" si="4"/>
        <v>0</v>
      </c>
      <c r="AL82" s="174">
        <f t="shared" si="4"/>
        <v>0</v>
      </c>
      <c r="AM82" s="174">
        <f t="shared" si="4"/>
        <v>0</v>
      </c>
      <c r="AN82" s="174">
        <f t="shared" si="4"/>
        <v>0</v>
      </c>
      <c r="AO82" s="174">
        <f t="shared" si="4"/>
        <v>14114171</v>
      </c>
      <c r="AP82" s="174">
        <f t="shared" si="4"/>
        <v>426841218</v>
      </c>
      <c r="AQ82" s="174">
        <f t="shared" si="4"/>
        <v>0</v>
      </c>
      <c r="AR82" s="174">
        <f t="shared" si="4"/>
        <v>0</v>
      </c>
      <c r="AS82" s="174">
        <f t="shared" si="4"/>
        <v>0</v>
      </c>
      <c r="AT82" s="174">
        <f t="shared" si="4"/>
        <v>0</v>
      </c>
      <c r="AU82" s="174">
        <f t="shared" si="4"/>
        <v>0</v>
      </c>
      <c r="AV82" s="174">
        <f t="shared" si="4"/>
        <v>0</v>
      </c>
      <c r="AW82" s="174">
        <f t="shared" si="4"/>
        <v>0</v>
      </c>
      <c r="AX82" s="174">
        <f t="shared" si="4"/>
        <v>0</v>
      </c>
      <c r="AY82" s="183">
        <f t="shared" si="5"/>
        <v>440955389</v>
      </c>
    </row>
    <row r="83" spans="1:51" ht="9.6" x14ac:dyDescent="0.3">
      <c r="A83" s="178" t="s">
        <v>2104</v>
      </c>
      <c r="B83" s="178" t="s">
        <v>566</v>
      </c>
      <c r="C83" s="174">
        <f t="shared" si="6"/>
        <v>0</v>
      </c>
      <c r="D83" s="174">
        <f t="shared" si="4"/>
        <v>0</v>
      </c>
      <c r="E83" s="174">
        <f t="shared" si="4"/>
        <v>0</v>
      </c>
      <c r="F83" s="174">
        <f t="shared" si="4"/>
        <v>0</v>
      </c>
      <c r="G83" s="174">
        <f t="shared" si="4"/>
        <v>0</v>
      </c>
      <c r="H83" s="174">
        <f t="shared" si="4"/>
        <v>0</v>
      </c>
      <c r="I83" s="174">
        <f t="shared" si="4"/>
        <v>0</v>
      </c>
      <c r="J83" s="174">
        <f t="shared" si="4"/>
        <v>0</v>
      </c>
      <c r="K83" s="174">
        <f t="shared" si="4"/>
        <v>0</v>
      </c>
      <c r="L83" s="174">
        <f t="shared" si="4"/>
        <v>0</v>
      </c>
      <c r="M83" s="174">
        <f t="shared" si="4"/>
        <v>0</v>
      </c>
      <c r="N83" s="174">
        <f t="shared" si="4"/>
        <v>0</v>
      </c>
      <c r="O83" s="174">
        <f t="shared" si="4"/>
        <v>0</v>
      </c>
      <c r="P83" s="174">
        <f t="shared" si="4"/>
        <v>0</v>
      </c>
      <c r="Q83" s="174">
        <f t="shared" si="4"/>
        <v>0</v>
      </c>
      <c r="R83" s="174">
        <f t="shared" si="4"/>
        <v>0</v>
      </c>
      <c r="S83" s="174">
        <f t="shared" si="4"/>
        <v>0</v>
      </c>
      <c r="T83" s="174">
        <f t="shared" si="4"/>
        <v>3875416</v>
      </c>
      <c r="U83" s="174">
        <f t="shared" si="4"/>
        <v>28372027</v>
      </c>
      <c r="V83" s="174">
        <f t="shared" si="4"/>
        <v>0</v>
      </c>
      <c r="W83" s="174">
        <f t="shared" si="4"/>
        <v>0</v>
      </c>
      <c r="X83" s="174">
        <f t="shared" si="4"/>
        <v>33736195</v>
      </c>
      <c r="Y83" s="174">
        <f t="shared" si="4"/>
        <v>0</v>
      </c>
      <c r="Z83" s="174">
        <f t="shared" si="4"/>
        <v>0</v>
      </c>
      <c r="AA83" s="174">
        <f t="shared" si="4"/>
        <v>3249582737</v>
      </c>
      <c r="AB83" s="174">
        <f t="shared" si="4"/>
        <v>0</v>
      </c>
      <c r="AC83" s="174">
        <f t="shared" si="4"/>
        <v>0</v>
      </c>
      <c r="AD83" s="174">
        <f t="shared" si="4"/>
        <v>0</v>
      </c>
      <c r="AE83" s="174">
        <f t="shared" si="4"/>
        <v>0</v>
      </c>
      <c r="AF83" s="174">
        <f t="shared" si="4"/>
        <v>7847352</v>
      </c>
      <c r="AG83" s="174">
        <f t="shared" si="4"/>
        <v>0</v>
      </c>
      <c r="AH83" s="174">
        <f t="shared" si="4"/>
        <v>0</v>
      </c>
      <c r="AI83" s="174">
        <f t="shared" si="4"/>
        <v>0</v>
      </c>
      <c r="AJ83" s="174">
        <f t="shared" si="4"/>
        <v>0</v>
      </c>
      <c r="AK83" s="174">
        <f t="shared" si="4"/>
        <v>0</v>
      </c>
      <c r="AL83" s="174">
        <f t="shared" si="4"/>
        <v>0</v>
      </c>
      <c r="AM83" s="174">
        <f t="shared" si="4"/>
        <v>0</v>
      </c>
      <c r="AN83" s="174">
        <f t="shared" si="4"/>
        <v>0</v>
      </c>
      <c r="AO83" s="174">
        <f t="shared" si="4"/>
        <v>834336583</v>
      </c>
      <c r="AP83" s="174">
        <f t="shared" si="4"/>
        <v>519886608</v>
      </c>
      <c r="AQ83" s="174">
        <f t="shared" si="4"/>
        <v>6026092</v>
      </c>
      <c r="AR83" s="174">
        <f t="shared" si="4"/>
        <v>0</v>
      </c>
      <c r="AS83" s="174">
        <f t="shared" si="4"/>
        <v>0</v>
      </c>
      <c r="AT83" s="174">
        <f t="shared" si="4"/>
        <v>0</v>
      </c>
      <c r="AU83" s="174">
        <f t="shared" si="4"/>
        <v>0</v>
      </c>
      <c r="AV83" s="174">
        <f t="shared" si="4"/>
        <v>0</v>
      </c>
      <c r="AW83" s="174">
        <f t="shared" si="4"/>
        <v>0</v>
      </c>
      <c r="AX83" s="174">
        <f t="shared" si="4"/>
        <v>0</v>
      </c>
      <c r="AY83" s="183">
        <f t="shared" si="5"/>
        <v>4683663010</v>
      </c>
    </row>
    <row r="84" spans="1:51" ht="9.6" x14ac:dyDescent="0.3">
      <c r="A84" s="178" t="s">
        <v>2105</v>
      </c>
      <c r="B84" s="178" t="s">
        <v>555</v>
      </c>
      <c r="C84" s="174">
        <f t="shared" si="6"/>
        <v>0</v>
      </c>
      <c r="D84" s="174">
        <f t="shared" si="4"/>
        <v>0</v>
      </c>
      <c r="E84" s="174">
        <f t="shared" si="4"/>
        <v>0</v>
      </c>
      <c r="F84" s="174">
        <f t="shared" si="4"/>
        <v>0</v>
      </c>
      <c r="G84" s="174">
        <f t="shared" si="4"/>
        <v>0</v>
      </c>
      <c r="H84" s="174">
        <f t="shared" si="4"/>
        <v>0</v>
      </c>
      <c r="I84" s="174">
        <f t="shared" si="4"/>
        <v>0</v>
      </c>
      <c r="J84" s="174">
        <f t="shared" si="4"/>
        <v>0</v>
      </c>
      <c r="K84" s="174">
        <f t="shared" si="4"/>
        <v>0</v>
      </c>
      <c r="L84" s="174">
        <f t="shared" si="4"/>
        <v>0</v>
      </c>
      <c r="M84" s="174">
        <f t="shared" si="4"/>
        <v>0</v>
      </c>
      <c r="N84" s="174">
        <f t="shared" si="4"/>
        <v>2717</v>
      </c>
      <c r="O84" s="174">
        <f t="shared" si="4"/>
        <v>0</v>
      </c>
      <c r="P84" s="174">
        <f t="shared" si="4"/>
        <v>0</v>
      </c>
      <c r="Q84" s="174">
        <f t="shared" si="4"/>
        <v>0</v>
      </c>
      <c r="R84" s="174">
        <f t="shared" si="4"/>
        <v>0</v>
      </c>
      <c r="S84" s="174">
        <f t="shared" si="4"/>
        <v>0</v>
      </c>
      <c r="T84" s="174">
        <f t="shared" si="4"/>
        <v>0</v>
      </c>
      <c r="U84" s="174">
        <f t="shared" si="4"/>
        <v>0</v>
      </c>
      <c r="V84" s="174">
        <f t="shared" si="4"/>
        <v>0</v>
      </c>
      <c r="W84" s="174">
        <f t="shared" si="4"/>
        <v>0</v>
      </c>
      <c r="X84" s="174">
        <f t="shared" si="4"/>
        <v>0</v>
      </c>
      <c r="Y84" s="174">
        <f t="shared" si="4"/>
        <v>0</v>
      </c>
      <c r="Z84" s="174">
        <f t="shared" si="4"/>
        <v>0</v>
      </c>
      <c r="AA84" s="174">
        <f t="shared" si="4"/>
        <v>0</v>
      </c>
      <c r="AB84" s="174">
        <f t="shared" si="4"/>
        <v>0</v>
      </c>
      <c r="AC84" s="174">
        <f t="shared" si="4"/>
        <v>0</v>
      </c>
      <c r="AD84" s="174">
        <f t="shared" si="4"/>
        <v>0</v>
      </c>
      <c r="AE84" s="174">
        <f t="shared" si="4"/>
        <v>0</v>
      </c>
      <c r="AF84" s="174">
        <f t="shared" si="4"/>
        <v>0</v>
      </c>
      <c r="AG84" s="174">
        <f t="shared" si="4"/>
        <v>0</v>
      </c>
      <c r="AH84" s="174">
        <f t="shared" si="4"/>
        <v>0</v>
      </c>
      <c r="AI84" s="174">
        <f t="shared" si="4"/>
        <v>0</v>
      </c>
      <c r="AJ84" s="174">
        <f t="shared" si="4"/>
        <v>0</v>
      </c>
      <c r="AK84" s="174">
        <f t="shared" si="4"/>
        <v>0</v>
      </c>
      <c r="AL84" s="174">
        <f t="shared" si="4"/>
        <v>0</v>
      </c>
      <c r="AM84" s="174">
        <f t="shared" si="4"/>
        <v>0</v>
      </c>
      <c r="AN84" s="174">
        <f t="shared" si="4"/>
        <v>0</v>
      </c>
      <c r="AO84" s="174">
        <f t="shared" si="4"/>
        <v>0</v>
      </c>
      <c r="AP84" s="174">
        <f t="shared" si="4"/>
        <v>0</v>
      </c>
      <c r="AQ84" s="174">
        <f t="shared" si="4"/>
        <v>0</v>
      </c>
      <c r="AR84" s="174">
        <f t="shared" si="4"/>
        <v>0</v>
      </c>
      <c r="AS84" s="174">
        <f t="shared" si="4"/>
        <v>0</v>
      </c>
      <c r="AT84" s="174">
        <f t="shared" si="4"/>
        <v>0</v>
      </c>
      <c r="AU84" s="174">
        <f t="shared" si="4"/>
        <v>0</v>
      </c>
      <c r="AV84" s="174">
        <f t="shared" si="4"/>
        <v>0</v>
      </c>
      <c r="AW84" s="174">
        <f t="shared" si="4"/>
        <v>0</v>
      </c>
      <c r="AX84" s="174">
        <f t="shared" si="4"/>
        <v>0</v>
      </c>
      <c r="AY84" s="183">
        <f t="shared" si="5"/>
        <v>2717</v>
      </c>
    </row>
    <row r="85" spans="1:51" ht="19.2" x14ac:dyDescent="0.3">
      <c r="A85" s="178" t="s">
        <v>2397</v>
      </c>
      <c r="B85" s="178" t="s">
        <v>1049</v>
      </c>
      <c r="C85" s="174">
        <f>C31</f>
        <v>0</v>
      </c>
      <c r="D85" s="174">
        <f t="shared" ref="D85:AX85" si="7">D31</f>
        <v>0</v>
      </c>
      <c r="E85" s="174">
        <f t="shared" si="7"/>
        <v>0</v>
      </c>
      <c r="F85" s="174">
        <f t="shared" si="7"/>
        <v>0</v>
      </c>
      <c r="G85" s="174">
        <f t="shared" si="7"/>
        <v>0</v>
      </c>
      <c r="H85" s="174">
        <f t="shared" si="7"/>
        <v>0</v>
      </c>
      <c r="I85" s="174">
        <f t="shared" si="7"/>
        <v>0</v>
      </c>
      <c r="J85" s="174">
        <f t="shared" si="7"/>
        <v>0</v>
      </c>
      <c r="K85" s="174">
        <f t="shared" si="7"/>
        <v>0</v>
      </c>
      <c r="L85" s="174">
        <f t="shared" si="7"/>
        <v>0</v>
      </c>
      <c r="M85" s="174">
        <f t="shared" si="7"/>
        <v>0</v>
      </c>
      <c r="N85" s="174">
        <f t="shared" si="7"/>
        <v>0</v>
      </c>
      <c r="O85" s="174">
        <f t="shared" si="7"/>
        <v>0</v>
      </c>
      <c r="P85" s="174">
        <f t="shared" si="7"/>
        <v>0</v>
      </c>
      <c r="Q85" s="174">
        <f t="shared" si="7"/>
        <v>0</v>
      </c>
      <c r="R85" s="174">
        <f t="shared" si="7"/>
        <v>0</v>
      </c>
      <c r="S85" s="174">
        <f t="shared" si="7"/>
        <v>0</v>
      </c>
      <c r="T85" s="174">
        <f t="shared" si="7"/>
        <v>0</v>
      </c>
      <c r="U85" s="174">
        <f t="shared" si="7"/>
        <v>0</v>
      </c>
      <c r="V85" s="174">
        <f t="shared" si="7"/>
        <v>0</v>
      </c>
      <c r="W85" s="174">
        <f t="shared" si="7"/>
        <v>0</v>
      </c>
      <c r="X85" s="174">
        <f t="shared" si="7"/>
        <v>0</v>
      </c>
      <c r="Y85" s="174">
        <f t="shared" si="7"/>
        <v>0</v>
      </c>
      <c r="Z85" s="174">
        <f t="shared" si="7"/>
        <v>0</v>
      </c>
      <c r="AA85" s="174">
        <f t="shared" si="7"/>
        <v>0</v>
      </c>
      <c r="AB85" s="174">
        <f t="shared" si="7"/>
        <v>0</v>
      </c>
      <c r="AC85" s="174">
        <f t="shared" si="7"/>
        <v>0</v>
      </c>
      <c r="AD85" s="174">
        <f t="shared" si="7"/>
        <v>0</v>
      </c>
      <c r="AE85" s="174">
        <f t="shared" si="7"/>
        <v>0</v>
      </c>
      <c r="AF85" s="174">
        <f t="shared" si="7"/>
        <v>0</v>
      </c>
      <c r="AG85" s="174">
        <f t="shared" si="7"/>
        <v>0</v>
      </c>
      <c r="AH85" s="174">
        <f t="shared" si="7"/>
        <v>0</v>
      </c>
      <c r="AI85" s="174">
        <f t="shared" si="7"/>
        <v>0</v>
      </c>
      <c r="AJ85" s="174">
        <f t="shared" si="7"/>
        <v>0</v>
      </c>
      <c r="AK85" s="174">
        <f t="shared" si="7"/>
        <v>0</v>
      </c>
      <c r="AL85" s="174">
        <f t="shared" si="7"/>
        <v>0</v>
      </c>
      <c r="AM85" s="174">
        <f t="shared" si="7"/>
        <v>0</v>
      </c>
      <c r="AN85" s="174">
        <f t="shared" si="7"/>
        <v>0</v>
      </c>
      <c r="AO85" s="174">
        <f t="shared" si="7"/>
        <v>0</v>
      </c>
      <c r="AP85" s="174">
        <f t="shared" si="7"/>
        <v>0</v>
      </c>
      <c r="AQ85" s="174">
        <f t="shared" si="7"/>
        <v>0</v>
      </c>
      <c r="AR85" s="174">
        <f t="shared" si="7"/>
        <v>0</v>
      </c>
      <c r="AS85" s="174">
        <f t="shared" si="7"/>
        <v>0</v>
      </c>
      <c r="AT85" s="174">
        <f t="shared" si="7"/>
        <v>0</v>
      </c>
      <c r="AU85" s="174">
        <f t="shared" si="7"/>
        <v>0</v>
      </c>
      <c r="AV85" s="174">
        <f t="shared" si="7"/>
        <v>0</v>
      </c>
      <c r="AW85" s="174">
        <f t="shared" si="7"/>
        <v>0</v>
      </c>
      <c r="AX85" s="174">
        <f t="shared" si="7"/>
        <v>0</v>
      </c>
      <c r="AY85" s="183">
        <f t="shared" si="5"/>
        <v>0</v>
      </c>
    </row>
    <row r="86" spans="1:51" ht="28.8" x14ac:dyDescent="0.3">
      <c r="A86" s="178" t="s">
        <v>2398</v>
      </c>
      <c r="B86" s="178" t="s">
        <v>1051</v>
      </c>
      <c r="C86" s="174">
        <f>C32</f>
        <v>0</v>
      </c>
      <c r="D86" s="174">
        <f t="shared" ref="D86:AX86" si="8">D32</f>
        <v>0</v>
      </c>
      <c r="E86" s="174">
        <f t="shared" si="8"/>
        <v>0</v>
      </c>
      <c r="F86" s="174">
        <f t="shared" si="8"/>
        <v>0</v>
      </c>
      <c r="G86" s="174">
        <f t="shared" si="8"/>
        <v>0</v>
      </c>
      <c r="H86" s="174">
        <f t="shared" si="8"/>
        <v>0</v>
      </c>
      <c r="I86" s="174">
        <f t="shared" si="8"/>
        <v>0</v>
      </c>
      <c r="J86" s="174">
        <f t="shared" si="8"/>
        <v>0</v>
      </c>
      <c r="K86" s="174">
        <f t="shared" si="8"/>
        <v>0</v>
      </c>
      <c r="L86" s="174">
        <f t="shared" si="8"/>
        <v>0</v>
      </c>
      <c r="M86" s="174">
        <f t="shared" si="8"/>
        <v>0</v>
      </c>
      <c r="N86" s="174">
        <f t="shared" si="8"/>
        <v>0</v>
      </c>
      <c r="O86" s="174">
        <f t="shared" si="8"/>
        <v>0</v>
      </c>
      <c r="P86" s="174">
        <f t="shared" si="8"/>
        <v>0</v>
      </c>
      <c r="Q86" s="174">
        <f t="shared" si="8"/>
        <v>0</v>
      </c>
      <c r="R86" s="174">
        <f t="shared" si="8"/>
        <v>0</v>
      </c>
      <c r="S86" s="174">
        <f t="shared" si="8"/>
        <v>0</v>
      </c>
      <c r="T86" s="174">
        <f t="shared" si="8"/>
        <v>0</v>
      </c>
      <c r="U86" s="174">
        <f t="shared" si="8"/>
        <v>0</v>
      </c>
      <c r="V86" s="174">
        <f t="shared" si="8"/>
        <v>0</v>
      </c>
      <c r="W86" s="174">
        <f t="shared" si="8"/>
        <v>0</v>
      </c>
      <c r="X86" s="174">
        <f t="shared" si="8"/>
        <v>0</v>
      </c>
      <c r="Y86" s="174">
        <f t="shared" si="8"/>
        <v>0</v>
      </c>
      <c r="Z86" s="174">
        <f t="shared" si="8"/>
        <v>0</v>
      </c>
      <c r="AA86" s="174">
        <f t="shared" si="8"/>
        <v>0</v>
      </c>
      <c r="AB86" s="174">
        <f t="shared" si="8"/>
        <v>0</v>
      </c>
      <c r="AC86" s="174">
        <f t="shared" si="8"/>
        <v>0</v>
      </c>
      <c r="AD86" s="174">
        <f t="shared" si="8"/>
        <v>0</v>
      </c>
      <c r="AE86" s="174">
        <f t="shared" si="8"/>
        <v>0</v>
      </c>
      <c r="AF86" s="174">
        <f t="shared" si="8"/>
        <v>0</v>
      </c>
      <c r="AG86" s="174">
        <f t="shared" si="8"/>
        <v>0</v>
      </c>
      <c r="AH86" s="174">
        <f t="shared" si="8"/>
        <v>0</v>
      </c>
      <c r="AI86" s="174">
        <f t="shared" si="8"/>
        <v>0</v>
      </c>
      <c r="AJ86" s="174">
        <f t="shared" si="8"/>
        <v>0</v>
      </c>
      <c r="AK86" s="174">
        <f t="shared" si="8"/>
        <v>0</v>
      </c>
      <c r="AL86" s="174">
        <f t="shared" si="8"/>
        <v>0</v>
      </c>
      <c r="AM86" s="174">
        <f t="shared" si="8"/>
        <v>0</v>
      </c>
      <c r="AN86" s="174">
        <f t="shared" si="8"/>
        <v>0</v>
      </c>
      <c r="AO86" s="174">
        <f t="shared" si="8"/>
        <v>0</v>
      </c>
      <c r="AP86" s="174">
        <f t="shared" si="8"/>
        <v>0</v>
      </c>
      <c r="AQ86" s="174">
        <f t="shared" si="8"/>
        <v>0</v>
      </c>
      <c r="AR86" s="174">
        <f t="shared" si="8"/>
        <v>0</v>
      </c>
      <c r="AS86" s="174">
        <f t="shared" si="8"/>
        <v>0</v>
      </c>
      <c r="AT86" s="174">
        <f t="shared" si="8"/>
        <v>0</v>
      </c>
      <c r="AU86" s="174">
        <f t="shared" si="8"/>
        <v>0</v>
      </c>
      <c r="AV86" s="174">
        <f t="shared" si="8"/>
        <v>0</v>
      </c>
      <c r="AW86" s="174">
        <f t="shared" si="8"/>
        <v>0</v>
      </c>
      <c r="AX86" s="174">
        <f t="shared" si="8"/>
        <v>0</v>
      </c>
      <c r="AY86" s="183">
        <f t="shared" si="5"/>
        <v>0</v>
      </c>
    </row>
    <row r="87" spans="1:51" ht="9.6" x14ac:dyDescent="0.3">
      <c r="A87" s="178" t="s">
        <v>2140</v>
      </c>
      <c r="B87" s="178" t="s">
        <v>617</v>
      </c>
      <c r="C87" s="177">
        <f>C49</f>
        <v>0</v>
      </c>
      <c r="D87" s="177">
        <f t="shared" ref="D87:AX92" si="9">D49</f>
        <v>0</v>
      </c>
      <c r="E87" s="177">
        <f t="shared" si="9"/>
        <v>0</v>
      </c>
      <c r="F87" s="177">
        <f t="shared" si="9"/>
        <v>0</v>
      </c>
      <c r="G87" s="177">
        <f t="shared" si="9"/>
        <v>0</v>
      </c>
      <c r="H87" s="177">
        <f t="shared" si="9"/>
        <v>0</v>
      </c>
      <c r="I87" s="177">
        <f t="shared" si="9"/>
        <v>0</v>
      </c>
      <c r="J87" s="177">
        <f t="shared" si="9"/>
        <v>0</v>
      </c>
      <c r="K87" s="177">
        <f t="shared" si="9"/>
        <v>0</v>
      </c>
      <c r="L87" s="177">
        <f t="shared" si="9"/>
        <v>0</v>
      </c>
      <c r="M87" s="177">
        <f t="shared" si="9"/>
        <v>0</v>
      </c>
      <c r="N87" s="177">
        <f t="shared" si="9"/>
        <v>0</v>
      </c>
      <c r="O87" s="177">
        <f t="shared" si="9"/>
        <v>0</v>
      </c>
      <c r="P87" s="177">
        <f t="shared" si="9"/>
        <v>0</v>
      </c>
      <c r="Q87" s="177">
        <f t="shared" si="9"/>
        <v>0</v>
      </c>
      <c r="R87" s="177">
        <f t="shared" si="9"/>
        <v>0</v>
      </c>
      <c r="S87" s="177">
        <f t="shared" si="9"/>
        <v>0</v>
      </c>
      <c r="T87" s="177">
        <f t="shared" si="9"/>
        <v>0</v>
      </c>
      <c r="U87" s="177">
        <f t="shared" si="9"/>
        <v>0</v>
      </c>
      <c r="V87" s="177">
        <f t="shared" si="9"/>
        <v>0</v>
      </c>
      <c r="W87" s="177">
        <f t="shared" si="9"/>
        <v>0</v>
      </c>
      <c r="X87" s="177">
        <f t="shared" si="9"/>
        <v>0</v>
      </c>
      <c r="Y87" s="177">
        <f t="shared" si="9"/>
        <v>0</v>
      </c>
      <c r="Z87" s="177">
        <f t="shared" si="9"/>
        <v>0</v>
      </c>
      <c r="AA87" s="177">
        <f t="shared" si="9"/>
        <v>0</v>
      </c>
      <c r="AB87" s="177">
        <f t="shared" si="9"/>
        <v>0</v>
      </c>
      <c r="AC87" s="177">
        <f t="shared" si="9"/>
        <v>0</v>
      </c>
      <c r="AD87" s="177">
        <f t="shared" si="9"/>
        <v>0</v>
      </c>
      <c r="AE87" s="177">
        <f t="shared" si="9"/>
        <v>0</v>
      </c>
      <c r="AF87" s="177">
        <f t="shared" si="9"/>
        <v>0</v>
      </c>
      <c r="AG87" s="177">
        <f t="shared" si="9"/>
        <v>0</v>
      </c>
      <c r="AH87" s="177">
        <f t="shared" si="9"/>
        <v>0</v>
      </c>
      <c r="AI87" s="177">
        <f t="shared" si="9"/>
        <v>0</v>
      </c>
      <c r="AJ87" s="177">
        <f t="shared" si="9"/>
        <v>0</v>
      </c>
      <c r="AK87" s="177">
        <f t="shared" si="9"/>
        <v>0</v>
      </c>
      <c r="AL87" s="177">
        <f t="shared" si="9"/>
        <v>0</v>
      </c>
      <c r="AM87" s="177">
        <f t="shared" si="9"/>
        <v>0</v>
      </c>
      <c r="AN87" s="177">
        <f t="shared" si="9"/>
        <v>0</v>
      </c>
      <c r="AO87" s="177">
        <f t="shared" si="9"/>
        <v>0</v>
      </c>
      <c r="AP87" s="177">
        <f t="shared" si="9"/>
        <v>0</v>
      </c>
      <c r="AQ87" s="177">
        <f t="shared" si="9"/>
        <v>0</v>
      </c>
      <c r="AR87" s="177">
        <f t="shared" si="9"/>
        <v>0</v>
      </c>
      <c r="AS87" s="177">
        <f t="shared" si="9"/>
        <v>0</v>
      </c>
      <c r="AT87" s="177">
        <f t="shared" si="9"/>
        <v>0</v>
      </c>
      <c r="AU87" s="177">
        <f t="shared" si="9"/>
        <v>0</v>
      </c>
      <c r="AV87" s="177">
        <f t="shared" si="9"/>
        <v>0</v>
      </c>
      <c r="AW87" s="177">
        <f t="shared" si="9"/>
        <v>0</v>
      </c>
      <c r="AX87" s="177">
        <f t="shared" si="9"/>
        <v>0</v>
      </c>
      <c r="AY87" s="183">
        <f t="shared" si="5"/>
        <v>0</v>
      </c>
    </row>
    <row r="88" spans="1:51" ht="9.6" x14ac:dyDescent="0.3">
      <c r="A88" s="178" t="s">
        <v>2335</v>
      </c>
      <c r="B88" s="178" t="s">
        <v>946</v>
      </c>
      <c r="C88" s="177">
        <f t="shared" ref="C88:R101" si="10">C50</f>
        <v>0</v>
      </c>
      <c r="D88" s="177">
        <f t="shared" si="10"/>
        <v>3834787</v>
      </c>
      <c r="E88" s="177">
        <f t="shared" si="10"/>
        <v>354135</v>
      </c>
      <c r="F88" s="177">
        <f t="shared" si="10"/>
        <v>0</v>
      </c>
      <c r="G88" s="177">
        <f t="shared" si="10"/>
        <v>0</v>
      </c>
      <c r="H88" s="177">
        <f t="shared" si="10"/>
        <v>0</v>
      </c>
      <c r="I88" s="177">
        <f t="shared" si="10"/>
        <v>0</v>
      </c>
      <c r="J88" s="177">
        <f t="shared" si="10"/>
        <v>0</v>
      </c>
      <c r="K88" s="177">
        <f t="shared" si="10"/>
        <v>0</v>
      </c>
      <c r="L88" s="177">
        <f t="shared" si="10"/>
        <v>0</v>
      </c>
      <c r="M88" s="177">
        <f t="shared" si="10"/>
        <v>0</v>
      </c>
      <c r="N88" s="177">
        <f t="shared" si="10"/>
        <v>0</v>
      </c>
      <c r="O88" s="177">
        <f t="shared" si="10"/>
        <v>0</v>
      </c>
      <c r="P88" s="177">
        <f t="shared" si="10"/>
        <v>0</v>
      </c>
      <c r="Q88" s="177">
        <f t="shared" si="10"/>
        <v>0</v>
      </c>
      <c r="R88" s="177">
        <f t="shared" si="10"/>
        <v>0</v>
      </c>
      <c r="S88" s="177">
        <f t="shared" si="9"/>
        <v>0</v>
      </c>
      <c r="T88" s="177">
        <f t="shared" si="9"/>
        <v>0</v>
      </c>
      <c r="U88" s="177">
        <f t="shared" si="9"/>
        <v>19505290</v>
      </c>
      <c r="V88" s="177">
        <f t="shared" si="9"/>
        <v>1556640</v>
      </c>
      <c r="W88" s="177">
        <f t="shared" si="9"/>
        <v>0</v>
      </c>
      <c r="X88" s="177">
        <f t="shared" si="9"/>
        <v>0</v>
      </c>
      <c r="Y88" s="177">
        <f t="shared" si="9"/>
        <v>6451121</v>
      </c>
      <c r="Z88" s="177">
        <f t="shared" si="9"/>
        <v>0</v>
      </c>
      <c r="AA88" s="177">
        <f t="shared" si="9"/>
        <v>0</v>
      </c>
      <c r="AB88" s="177">
        <f t="shared" si="9"/>
        <v>0</v>
      </c>
      <c r="AC88" s="177">
        <f t="shared" si="9"/>
        <v>2445684</v>
      </c>
      <c r="AD88" s="177">
        <f t="shared" si="9"/>
        <v>0</v>
      </c>
      <c r="AE88" s="177">
        <f t="shared" si="9"/>
        <v>0</v>
      </c>
      <c r="AF88" s="177">
        <f t="shared" si="9"/>
        <v>0</v>
      </c>
      <c r="AG88" s="177">
        <f t="shared" si="9"/>
        <v>3044672</v>
      </c>
      <c r="AH88" s="177">
        <f t="shared" si="9"/>
        <v>0</v>
      </c>
      <c r="AI88" s="177">
        <f t="shared" si="9"/>
        <v>0</v>
      </c>
      <c r="AJ88" s="177">
        <f t="shared" si="9"/>
        <v>1185936</v>
      </c>
      <c r="AK88" s="177">
        <f t="shared" si="9"/>
        <v>29472147</v>
      </c>
      <c r="AL88" s="177">
        <f t="shared" si="9"/>
        <v>0</v>
      </c>
      <c r="AM88" s="177">
        <f t="shared" si="9"/>
        <v>0</v>
      </c>
      <c r="AN88" s="177">
        <f t="shared" si="9"/>
        <v>0</v>
      </c>
      <c r="AO88" s="177">
        <f t="shared" si="9"/>
        <v>668588234</v>
      </c>
      <c r="AP88" s="177">
        <f t="shared" si="9"/>
        <v>0</v>
      </c>
      <c r="AQ88" s="177">
        <f t="shared" si="9"/>
        <v>552916</v>
      </c>
      <c r="AR88" s="177">
        <f t="shared" si="9"/>
        <v>0</v>
      </c>
      <c r="AS88" s="177">
        <f t="shared" si="9"/>
        <v>0</v>
      </c>
      <c r="AT88" s="177">
        <f t="shared" si="9"/>
        <v>0</v>
      </c>
      <c r="AU88" s="177">
        <f t="shared" si="9"/>
        <v>0</v>
      </c>
      <c r="AV88" s="177">
        <f t="shared" si="9"/>
        <v>0</v>
      </c>
      <c r="AW88" s="177">
        <f t="shared" si="9"/>
        <v>2875447</v>
      </c>
      <c r="AX88" s="177">
        <f t="shared" si="9"/>
        <v>-2763869</v>
      </c>
      <c r="AY88" s="183">
        <f t="shared" si="5"/>
        <v>737103140</v>
      </c>
    </row>
    <row r="89" spans="1:51" ht="9.6" x14ac:dyDescent="0.3">
      <c r="A89" s="178" t="s">
        <v>2336</v>
      </c>
      <c r="B89" s="178" t="s">
        <v>948</v>
      </c>
      <c r="C89" s="177">
        <f t="shared" si="10"/>
        <v>0</v>
      </c>
      <c r="D89" s="177">
        <f t="shared" si="9"/>
        <v>0</v>
      </c>
      <c r="E89" s="177">
        <f t="shared" si="9"/>
        <v>11077157</v>
      </c>
      <c r="F89" s="177">
        <f t="shared" si="9"/>
        <v>0</v>
      </c>
      <c r="G89" s="177">
        <f t="shared" si="9"/>
        <v>392585</v>
      </c>
      <c r="H89" s="177">
        <f t="shared" si="9"/>
        <v>0</v>
      </c>
      <c r="I89" s="177">
        <f t="shared" si="9"/>
        <v>0</v>
      </c>
      <c r="J89" s="177">
        <f t="shared" si="9"/>
        <v>0</v>
      </c>
      <c r="K89" s="177">
        <f t="shared" si="9"/>
        <v>3253694</v>
      </c>
      <c r="L89" s="177">
        <f t="shared" si="9"/>
        <v>0</v>
      </c>
      <c r="M89" s="177">
        <f t="shared" si="9"/>
        <v>0</v>
      </c>
      <c r="N89" s="177">
        <f t="shared" si="9"/>
        <v>2674871</v>
      </c>
      <c r="O89" s="177">
        <f t="shared" si="9"/>
        <v>0</v>
      </c>
      <c r="P89" s="177">
        <f t="shared" si="9"/>
        <v>0</v>
      </c>
      <c r="Q89" s="177">
        <f t="shared" si="9"/>
        <v>0</v>
      </c>
      <c r="R89" s="177">
        <f t="shared" si="9"/>
        <v>195873</v>
      </c>
      <c r="S89" s="177">
        <f t="shared" si="9"/>
        <v>0</v>
      </c>
      <c r="T89" s="177">
        <f t="shared" si="9"/>
        <v>0</v>
      </c>
      <c r="U89" s="177">
        <f t="shared" si="9"/>
        <v>5714434</v>
      </c>
      <c r="V89" s="177">
        <f t="shared" si="9"/>
        <v>0</v>
      </c>
      <c r="W89" s="177">
        <f t="shared" si="9"/>
        <v>52948</v>
      </c>
      <c r="X89" s="177">
        <f t="shared" si="9"/>
        <v>0</v>
      </c>
      <c r="Y89" s="177">
        <f t="shared" si="9"/>
        <v>2409646</v>
      </c>
      <c r="Z89" s="177">
        <f t="shared" si="9"/>
        <v>0</v>
      </c>
      <c r="AA89" s="177">
        <f t="shared" si="9"/>
        <v>3199650</v>
      </c>
      <c r="AB89" s="177">
        <f t="shared" si="9"/>
        <v>0</v>
      </c>
      <c r="AC89" s="177">
        <f t="shared" si="9"/>
        <v>0</v>
      </c>
      <c r="AD89" s="177">
        <f t="shared" si="9"/>
        <v>0</v>
      </c>
      <c r="AE89" s="177">
        <f t="shared" si="9"/>
        <v>0</v>
      </c>
      <c r="AF89" s="177">
        <f t="shared" si="9"/>
        <v>0</v>
      </c>
      <c r="AG89" s="177">
        <f t="shared" si="9"/>
        <v>-1721736</v>
      </c>
      <c r="AH89" s="177">
        <f t="shared" si="9"/>
        <v>0</v>
      </c>
      <c r="AI89" s="177">
        <f t="shared" si="9"/>
        <v>0</v>
      </c>
      <c r="AJ89" s="177">
        <f t="shared" si="9"/>
        <v>0</v>
      </c>
      <c r="AK89" s="177">
        <f t="shared" si="9"/>
        <v>45603</v>
      </c>
      <c r="AL89" s="177">
        <f t="shared" si="9"/>
        <v>13589006</v>
      </c>
      <c r="AM89" s="177">
        <f t="shared" si="9"/>
        <v>0</v>
      </c>
      <c r="AN89" s="177">
        <f t="shared" si="9"/>
        <v>2910919</v>
      </c>
      <c r="AO89" s="177">
        <f t="shared" si="9"/>
        <v>96075753</v>
      </c>
      <c r="AP89" s="177">
        <f t="shared" si="9"/>
        <v>0</v>
      </c>
      <c r="AQ89" s="177">
        <f t="shared" si="9"/>
        <v>0</v>
      </c>
      <c r="AR89" s="177">
        <f t="shared" si="9"/>
        <v>0</v>
      </c>
      <c r="AS89" s="177">
        <f t="shared" si="9"/>
        <v>1447944</v>
      </c>
      <c r="AT89" s="177">
        <f t="shared" si="9"/>
        <v>159901858</v>
      </c>
      <c r="AU89" s="177">
        <f t="shared" si="9"/>
        <v>0</v>
      </c>
      <c r="AV89" s="177">
        <f t="shared" si="9"/>
        <v>0</v>
      </c>
      <c r="AW89" s="177">
        <f t="shared" si="9"/>
        <v>191147</v>
      </c>
      <c r="AX89" s="177">
        <f t="shared" si="9"/>
        <v>0</v>
      </c>
      <c r="AY89" s="183">
        <f t="shared" si="5"/>
        <v>301411352</v>
      </c>
    </row>
    <row r="90" spans="1:51" ht="9.6" x14ac:dyDescent="0.3">
      <c r="A90" s="178" t="s">
        <v>2141</v>
      </c>
      <c r="B90" s="178" t="s">
        <v>619</v>
      </c>
      <c r="C90" s="177">
        <f t="shared" si="10"/>
        <v>0</v>
      </c>
      <c r="D90" s="177">
        <f t="shared" si="9"/>
        <v>3163846</v>
      </c>
      <c r="E90" s="177">
        <f t="shared" si="9"/>
        <v>0</v>
      </c>
      <c r="F90" s="177">
        <f t="shared" si="9"/>
        <v>0</v>
      </c>
      <c r="G90" s="177">
        <f t="shared" si="9"/>
        <v>0</v>
      </c>
      <c r="H90" s="177">
        <f t="shared" si="9"/>
        <v>0</v>
      </c>
      <c r="I90" s="177">
        <f t="shared" si="9"/>
        <v>0</v>
      </c>
      <c r="J90" s="177">
        <f t="shared" si="9"/>
        <v>0</v>
      </c>
      <c r="K90" s="177">
        <f t="shared" si="9"/>
        <v>0</v>
      </c>
      <c r="L90" s="177">
        <f t="shared" si="9"/>
        <v>0</v>
      </c>
      <c r="M90" s="177">
        <f t="shared" si="9"/>
        <v>0</v>
      </c>
      <c r="N90" s="177">
        <f t="shared" si="9"/>
        <v>3655144</v>
      </c>
      <c r="O90" s="177">
        <f t="shared" si="9"/>
        <v>0</v>
      </c>
      <c r="P90" s="177">
        <f t="shared" si="9"/>
        <v>0</v>
      </c>
      <c r="Q90" s="177">
        <f t="shared" si="9"/>
        <v>0</v>
      </c>
      <c r="R90" s="177">
        <f t="shared" si="9"/>
        <v>0</v>
      </c>
      <c r="S90" s="177">
        <f t="shared" si="9"/>
        <v>37359</v>
      </c>
      <c r="T90" s="177">
        <f t="shared" si="9"/>
        <v>19894146</v>
      </c>
      <c r="U90" s="177">
        <f t="shared" si="9"/>
        <v>8402178</v>
      </c>
      <c r="V90" s="177">
        <f t="shared" si="9"/>
        <v>0</v>
      </c>
      <c r="W90" s="177">
        <f t="shared" si="9"/>
        <v>0</v>
      </c>
      <c r="X90" s="177">
        <f t="shared" si="9"/>
        <v>0</v>
      </c>
      <c r="Y90" s="177">
        <f t="shared" si="9"/>
        <v>0</v>
      </c>
      <c r="Z90" s="177">
        <f t="shared" si="9"/>
        <v>0</v>
      </c>
      <c r="AA90" s="177">
        <f t="shared" si="9"/>
        <v>902486</v>
      </c>
      <c r="AB90" s="177">
        <f t="shared" si="9"/>
        <v>0</v>
      </c>
      <c r="AC90" s="177">
        <f t="shared" si="9"/>
        <v>0</v>
      </c>
      <c r="AD90" s="177">
        <f t="shared" si="9"/>
        <v>0</v>
      </c>
      <c r="AE90" s="177">
        <f t="shared" si="9"/>
        <v>0</v>
      </c>
      <c r="AF90" s="177">
        <f t="shared" si="9"/>
        <v>0</v>
      </c>
      <c r="AG90" s="177">
        <f t="shared" si="9"/>
        <v>0</v>
      </c>
      <c r="AH90" s="177">
        <f t="shared" si="9"/>
        <v>0</v>
      </c>
      <c r="AI90" s="177">
        <f t="shared" si="9"/>
        <v>6586176</v>
      </c>
      <c r="AJ90" s="177">
        <f t="shared" si="9"/>
        <v>7197380</v>
      </c>
      <c r="AK90" s="177">
        <f t="shared" si="9"/>
        <v>1846740</v>
      </c>
      <c r="AL90" s="177">
        <f t="shared" si="9"/>
        <v>8981945</v>
      </c>
      <c r="AM90" s="177">
        <f t="shared" si="9"/>
        <v>0</v>
      </c>
      <c r="AN90" s="177">
        <f t="shared" si="9"/>
        <v>290334014</v>
      </c>
      <c r="AO90" s="177">
        <f t="shared" si="9"/>
        <v>6127506</v>
      </c>
      <c r="AP90" s="177">
        <f t="shared" si="9"/>
        <v>0</v>
      </c>
      <c r="AQ90" s="177">
        <f t="shared" si="9"/>
        <v>923477</v>
      </c>
      <c r="AR90" s="177">
        <f t="shared" si="9"/>
        <v>0</v>
      </c>
      <c r="AS90" s="177">
        <f t="shared" si="9"/>
        <v>0</v>
      </c>
      <c r="AT90" s="177">
        <f t="shared" si="9"/>
        <v>7284430</v>
      </c>
      <c r="AU90" s="177">
        <f t="shared" si="9"/>
        <v>0</v>
      </c>
      <c r="AV90" s="177">
        <f t="shared" si="9"/>
        <v>0</v>
      </c>
      <c r="AW90" s="177">
        <f t="shared" si="9"/>
        <v>0</v>
      </c>
      <c r="AX90" s="177">
        <f t="shared" si="9"/>
        <v>0</v>
      </c>
      <c r="AY90" s="183">
        <f t="shared" si="5"/>
        <v>365336827</v>
      </c>
    </row>
    <row r="91" spans="1:51" ht="19.2" x14ac:dyDescent="0.3">
      <c r="A91" s="178" t="s">
        <v>2142</v>
      </c>
      <c r="B91" s="178" t="s">
        <v>621</v>
      </c>
      <c r="C91" s="177">
        <f t="shared" si="10"/>
        <v>0</v>
      </c>
      <c r="D91" s="177">
        <f t="shared" si="9"/>
        <v>0</v>
      </c>
      <c r="E91" s="177">
        <f t="shared" si="9"/>
        <v>0</v>
      </c>
      <c r="F91" s="177">
        <f t="shared" si="9"/>
        <v>0</v>
      </c>
      <c r="G91" s="177">
        <f t="shared" si="9"/>
        <v>0</v>
      </c>
      <c r="H91" s="177">
        <f t="shared" si="9"/>
        <v>0</v>
      </c>
      <c r="I91" s="177">
        <f t="shared" si="9"/>
        <v>0</v>
      </c>
      <c r="J91" s="177">
        <f t="shared" si="9"/>
        <v>0</v>
      </c>
      <c r="K91" s="177">
        <f t="shared" si="9"/>
        <v>10522837</v>
      </c>
      <c r="L91" s="177">
        <f t="shared" si="9"/>
        <v>0</v>
      </c>
      <c r="M91" s="177">
        <f t="shared" si="9"/>
        <v>0</v>
      </c>
      <c r="N91" s="177">
        <f t="shared" si="9"/>
        <v>0</v>
      </c>
      <c r="O91" s="177">
        <f t="shared" si="9"/>
        <v>0</v>
      </c>
      <c r="P91" s="177">
        <f t="shared" si="9"/>
        <v>0</v>
      </c>
      <c r="Q91" s="177">
        <f t="shared" si="9"/>
        <v>0</v>
      </c>
      <c r="R91" s="177">
        <f t="shared" si="9"/>
        <v>0</v>
      </c>
      <c r="S91" s="177">
        <f t="shared" si="9"/>
        <v>0</v>
      </c>
      <c r="T91" s="177">
        <f t="shared" si="9"/>
        <v>0</v>
      </c>
      <c r="U91" s="177">
        <f t="shared" si="9"/>
        <v>0</v>
      </c>
      <c r="V91" s="177">
        <f t="shared" si="9"/>
        <v>0</v>
      </c>
      <c r="W91" s="177">
        <f t="shared" si="9"/>
        <v>0</v>
      </c>
      <c r="X91" s="177">
        <f t="shared" si="9"/>
        <v>0</v>
      </c>
      <c r="Y91" s="177">
        <f t="shared" si="9"/>
        <v>6405620</v>
      </c>
      <c r="Z91" s="177">
        <f t="shared" si="9"/>
        <v>0</v>
      </c>
      <c r="AA91" s="177">
        <f t="shared" si="9"/>
        <v>33192719</v>
      </c>
      <c r="AB91" s="177">
        <f t="shared" si="9"/>
        <v>0</v>
      </c>
      <c r="AC91" s="177">
        <f t="shared" si="9"/>
        <v>172465</v>
      </c>
      <c r="AD91" s="177">
        <f t="shared" si="9"/>
        <v>0</v>
      </c>
      <c r="AE91" s="177">
        <f t="shared" si="9"/>
        <v>0</v>
      </c>
      <c r="AF91" s="177">
        <f t="shared" si="9"/>
        <v>0</v>
      </c>
      <c r="AG91" s="177">
        <f t="shared" si="9"/>
        <v>0</v>
      </c>
      <c r="AH91" s="177">
        <f t="shared" si="9"/>
        <v>0</v>
      </c>
      <c r="AI91" s="177">
        <f t="shared" si="9"/>
        <v>0</v>
      </c>
      <c r="AJ91" s="177">
        <f t="shared" si="9"/>
        <v>0</v>
      </c>
      <c r="AK91" s="177">
        <f t="shared" si="9"/>
        <v>2711407</v>
      </c>
      <c r="AL91" s="177">
        <f t="shared" si="9"/>
        <v>0</v>
      </c>
      <c r="AM91" s="177">
        <f t="shared" si="9"/>
        <v>0</v>
      </c>
      <c r="AN91" s="177">
        <f t="shared" si="9"/>
        <v>122673</v>
      </c>
      <c r="AO91" s="177">
        <f t="shared" si="9"/>
        <v>431216604</v>
      </c>
      <c r="AP91" s="177">
        <f t="shared" si="9"/>
        <v>3569901</v>
      </c>
      <c r="AQ91" s="177">
        <f t="shared" si="9"/>
        <v>0</v>
      </c>
      <c r="AR91" s="177">
        <f t="shared" si="9"/>
        <v>0</v>
      </c>
      <c r="AS91" s="177">
        <f t="shared" si="9"/>
        <v>27929809</v>
      </c>
      <c r="AT91" s="177">
        <f t="shared" si="9"/>
        <v>287508564</v>
      </c>
      <c r="AU91" s="177">
        <f t="shared" si="9"/>
        <v>0</v>
      </c>
      <c r="AV91" s="177">
        <f t="shared" si="9"/>
        <v>0</v>
      </c>
      <c r="AW91" s="177">
        <f t="shared" si="9"/>
        <v>741272</v>
      </c>
      <c r="AX91" s="177">
        <f t="shared" si="9"/>
        <v>1887715</v>
      </c>
      <c r="AY91" s="183">
        <f t="shared" si="5"/>
        <v>805981586</v>
      </c>
    </row>
    <row r="92" spans="1:51" ht="9.6" x14ac:dyDescent="0.3">
      <c r="A92" s="178" t="s">
        <v>2337</v>
      </c>
      <c r="B92" s="178" t="s">
        <v>950</v>
      </c>
      <c r="C92" s="177">
        <f t="shared" si="10"/>
        <v>16992994</v>
      </c>
      <c r="D92" s="177">
        <f t="shared" si="9"/>
        <v>0</v>
      </c>
      <c r="E92" s="177">
        <f t="shared" si="9"/>
        <v>1220385582</v>
      </c>
      <c r="F92" s="177">
        <f t="shared" si="9"/>
        <v>0</v>
      </c>
      <c r="G92" s="177">
        <f t="shared" si="9"/>
        <v>37126</v>
      </c>
      <c r="H92" s="177">
        <f t="shared" si="9"/>
        <v>7429128</v>
      </c>
      <c r="I92" s="177">
        <f t="shared" si="9"/>
        <v>0</v>
      </c>
      <c r="J92" s="177">
        <f t="shared" si="9"/>
        <v>5390765</v>
      </c>
      <c r="K92" s="177">
        <f t="shared" si="9"/>
        <v>78513555</v>
      </c>
      <c r="L92" s="177">
        <f t="shared" si="9"/>
        <v>0</v>
      </c>
      <c r="M92" s="177">
        <f t="shared" si="9"/>
        <v>19224826</v>
      </c>
      <c r="N92" s="177">
        <f t="shared" si="9"/>
        <v>44410204</v>
      </c>
      <c r="O92" s="177">
        <f t="shared" si="9"/>
        <v>6340045</v>
      </c>
      <c r="P92" s="177">
        <f t="shared" si="9"/>
        <v>128454</v>
      </c>
      <c r="Q92" s="177">
        <f t="shared" si="9"/>
        <v>0</v>
      </c>
      <c r="R92" s="177">
        <f t="shared" si="9"/>
        <v>2821485</v>
      </c>
      <c r="S92" s="177">
        <f t="shared" si="9"/>
        <v>121411</v>
      </c>
      <c r="T92" s="177">
        <f t="shared" si="9"/>
        <v>50924373</v>
      </c>
      <c r="U92" s="177">
        <f t="shared" si="9"/>
        <v>34926463</v>
      </c>
      <c r="V92" s="177">
        <f t="shared" si="9"/>
        <v>16355214</v>
      </c>
      <c r="W92" s="177">
        <f t="shared" si="9"/>
        <v>28422303</v>
      </c>
      <c r="X92" s="177">
        <f t="shared" si="9"/>
        <v>100801219</v>
      </c>
      <c r="Y92" s="177">
        <f t="shared" si="9"/>
        <v>194188548</v>
      </c>
      <c r="Z92" s="177">
        <f t="shared" si="9"/>
        <v>912066</v>
      </c>
      <c r="AA92" s="177">
        <f t="shared" si="9"/>
        <v>229123357</v>
      </c>
      <c r="AB92" s="177">
        <f t="shared" si="9"/>
        <v>273939490</v>
      </c>
      <c r="AC92" s="177">
        <f t="shared" si="9"/>
        <v>31925323</v>
      </c>
      <c r="AD92" s="177">
        <f t="shared" si="9"/>
        <v>4100144</v>
      </c>
      <c r="AE92" s="177">
        <f t="shared" si="9"/>
        <v>964987</v>
      </c>
      <c r="AF92" s="177">
        <f t="shared" si="9"/>
        <v>1512240</v>
      </c>
      <c r="AG92" s="177">
        <f t="shared" si="9"/>
        <v>406031865</v>
      </c>
      <c r="AH92" s="177">
        <f t="shared" ref="D92:AX97" si="11">AH54</f>
        <v>4031195</v>
      </c>
      <c r="AI92" s="177">
        <f t="shared" si="11"/>
        <v>0</v>
      </c>
      <c r="AJ92" s="177">
        <f t="shared" si="11"/>
        <v>438608408</v>
      </c>
      <c r="AK92" s="177">
        <f t="shared" si="11"/>
        <v>59516534</v>
      </c>
      <c r="AL92" s="177">
        <f t="shared" si="11"/>
        <v>24074060</v>
      </c>
      <c r="AM92" s="177">
        <f t="shared" si="11"/>
        <v>1903570</v>
      </c>
      <c r="AN92" s="177">
        <f t="shared" si="11"/>
        <v>1215520944</v>
      </c>
      <c r="AO92" s="177">
        <f t="shared" si="11"/>
        <v>4740898657</v>
      </c>
      <c r="AP92" s="177">
        <f t="shared" si="11"/>
        <v>0</v>
      </c>
      <c r="AQ92" s="177">
        <f t="shared" si="11"/>
        <v>0</v>
      </c>
      <c r="AR92" s="177">
        <f t="shared" si="11"/>
        <v>0</v>
      </c>
      <c r="AS92" s="177">
        <f t="shared" si="11"/>
        <v>72556321</v>
      </c>
      <c r="AT92" s="177">
        <f t="shared" si="11"/>
        <v>306627126</v>
      </c>
      <c r="AU92" s="177">
        <f t="shared" si="11"/>
        <v>0</v>
      </c>
      <c r="AV92" s="177">
        <f t="shared" si="11"/>
        <v>0</v>
      </c>
      <c r="AW92" s="177">
        <f t="shared" si="11"/>
        <v>1642086</v>
      </c>
      <c r="AX92" s="177">
        <f t="shared" si="11"/>
        <v>255616066</v>
      </c>
      <c r="AY92" s="183">
        <f t="shared" si="5"/>
        <v>9896918134</v>
      </c>
    </row>
    <row r="93" spans="1:51" ht="9.6" x14ac:dyDescent="0.3">
      <c r="A93" s="178" t="s">
        <v>2338</v>
      </c>
      <c r="B93" s="178" t="s">
        <v>952</v>
      </c>
      <c r="C93" s="177">
        <f t="shared" si="10"/>
        <v>0</v>
      </c>
      <c r="D93" s="177">
        <f t="shared" si="11"/>
        <v>0</v>
      </c>
      <c r="E93" s="177">
        <f t="shared" si="11"/>
        <v>67200837</v>
      </c>
      <c r="F93" s="177">
        <f t="shared" si="11"/>
        <v>0</v>
      </c>
      <c r="G93" s="177">
        <f t="shared" si="11"/>
        <v>0</v>
      </c>
      <c r="H93" s="177">
        <f t="shared" si="11"/>
        <v>0</v>
      </c>
      <c r="I93" s="177">
        <f t="shared" si="11"/>
        <v>0</v>
      </c>
      <c r="J93" s="177">
        <f t="shared" si="11"/>
        <v>0</v>
      </c>
      <c r="K93" s="177">
        <f t="shared" si="11"/>
        <v>13997246</v>
      </c>
      <c r="L93" s="177">
        <f t="shared" si="11"/>
        <v>0</v>
      </c>
      <c r="M93" s="177">
        <f t="shared" si="11"/>
        <v>0</v>
      </c>
      <c r="N93" s="177">
        <f t="shared" si="11"/>
        <v>69052429</v>
      </c>
      <c r="O93" s="177">
        <f t="shared" si="11"/>
        <v>0</v>
      </c>
      <c r="P93" s="177">
        <f t="shared" si="11"/>
        <v>0</v>
      </c>
      <c r="Q93" s="177">
        <f t="shared" si="11"/>
        <v>0</v>
      </c>
      <c r="R93" s="177">
        <f t="shared" si="11"/>
        <v>168202</v>
      </c>
      <c r="S93" s="177">
        <f t="shared" si="11"/>
        <v>9066</v>
      </c>
      <c r="T93" s="177">
        <f t="shared" si="11"/>
        <v>0</v>
      </c>
      <c r="U93" s="177">
        <f t="shared" si="11"/>
        <v>0</v>
      </c>
      <c r="V93" s="177">
        <f t="shared" si="11"/>
        <v>0</v>
      </c>
      <c r="W93" s="177">
        <f t="shared" si="11"/>
        <v>18225392</v>
      </c>
      <c r="X93" s="177">
        <f t="shared" si="11"/>
        <v>0</v>
      </c>
      <c r="Y93" s="177">
        <f t="shared" si="11"/>
        <v>531696744</v>
      </c>
      <c r="Z93" s="177">
        <f t="shared" si="11"/>
        <v>0</v>
      </c>
      <c r="AA93" s="177">
        <f t="shared" si="11"/>
        <v>0</v>
      </c>
      <c r="AB93" s="177">
        <f t="shared" si="11"/>
        <v>0</v>
      </c>
      <c r="AC93" s="177">
        <f t="shared" si="11"/>
        <v>3957885</v>
      </c>
      <c r="AD93" s="177">
        <f t="shared" si="11"/>
        <v>0</v>
      </c>
      <c r="AE93" s="177">
        <f t="shared" si="11"/>
        <v>0</v>
      </c>
      <c r="AF93" s="177">
        <f t="shared" si="11"/>
        <v>0</v>
      </c>
      <c r="AG93" s="177">
        <f t="shared" si="11"/>
        <v>72013184</v>
      </c>
      <c r="AH93" s="177">
        <f t="shared" si="11"/>
        <v>0</v>
      </c>
      <c r="AI93" s="177">
        <f t="shared" si="11"/>
        <v>0</v>
      </c>
      <c r="AJ93" s="177">
        <f t="shared" si="11"/>
        <v>9398176</v>
      </c>
      <c r="AK93" s="177">
        <f t="shared" si="11"/>
        <v>7482276</v>
      </c>
      <c r="AL93" s="177">
        <f t="shared" si="11"/>
        <v>0</v>
      </c>
      <c r="AM93" s="177">
        <f t="shared" si="11"/>
        <v>0</v>
      </c>
      <c r="AN93" s="177">
        <f t="shared" si="11"/>
        <v>436292914</v>
      </c>
      <c r="AO93" s="177">
        <f t="shared" si="11"/>
        <v>1885336293</v>
      </c>
      <c r="AP93" s="177">
        <f t="shared" si="11"/>
        <v>667799</v>
      </c>
      <c r="AQ93" s="177">
        <f t="shared" si="11"/>
        <v>16234156</v>
      </c>
      <c r="AR93" s="177">
        <f t="shared" si="11"/>
        <v>0</v>
      </c>
      <c r="AS93" s="177">
        <f t="shared" si="11"/>
        <v>25159437</v>
      </c>
      <c r="AT93" s="177">
        <f t="shared" si="11"/>
        <v>35554714</v>
      </c>
      <c r="AU93" s="177">
        <f t="shared" si="11"/>
        <v>0</v>
      </c>
      <c r="AV93" s="177">
        <f t="shared" si="11"/>
        <v>0</v>
      </c>
      <c r="AW93" s="177">
        <f t="shared" si="11"/>
        <v>0</v>
      </c>
      <c r="AX93" s="177">
        <f t="shared" si="11"/>
        <v>29763096</v>
      </c>
      <c r="AY93" s="183">
        <f t="shared" si="5"/>
        <v>3222209846</v>
      </c>
    </row>
    <row r="94" spans="1:51" ht="19.2" x14ac:dyDescent="0.3">
      <c r="A94" s="178" t="s">
        <v>2144</v>
      </c>
      <c r="B94" s="178" t="s">
        <v>625</v>
      </c>
      <c r="C94" s="177">
        <f t="shared" si="10"/>
        <v>0</v>
      </c>
      <c r="D94" s="177">
        <f t="shared" si="11"/>
        <v>0</v>
      </c>
      <c r="E94" s="177">
        <f t="shared" si="11"/>
        <v>39084728</v>
      </c>
      <c r="F94" s="177">
        <f t="shared" si="11"/>
        <v>0</v>
      </c>
      <c r="G94" s="177">
        <f t="shared" si="11"/>
        <v>127306</v>
      </c>
      <c r="H94" s="177">
        <f t="shared" si="11"/>
        <v>1500000</v>
      </c>
      <c r="I94" s="177">
        <f t="shared" si="11"/>
        <v>0</v>
      </c>
      <c r="J94" s="177">
        <f t="shared" si="11"/>
        <v>0</v>
      </c>
      <c r="K94" s="177">
        <f t="shared" si="11"/>
        <v>75014068</v>
      </c>
      <c r="L94" s="177">
        <f t="shared" si="11"/>
        <v>0</v>
      </c>
      <c r="M94" s="177">
        <f t="shared" si="11"/>
        <v>0</v>
      </c>
      <c r="N94" s="177">
        <f t="shared" si="11"/>
        <v>64115924</v>
      </c>
      <c r="O94" s="177">
        <f t="shared" si="11"/>
        <v>0</v>
      </c>
      <c r="P94" s="177">
        <f t="shared" si="11"/>
        <v>0</v>
      </c>
      <c r="Q94" s="177">
        <f t="shared" si="11"/>
        <v>0</v>
      </c>
      <c r="R94" s="177">
        <f t="shared" si="11"/>
        <v>112482</v>
      </c>
      <c r="S94" s="177">
        <f t="shared" si="11"/>
        <v>-267</v>
      </c>
      <c r="T94" s="177">
        <f t="shared" si="11"/>
        <v>0</v>
      </c>
      <c r="U94" s="177">
        <f t="shared" si="11"/>
        <v>12263570</v>
      </c>
      <c r="V94" s="177">
        <f t="shared" si="11"/>
        <v>0</v>
      </c>
      <c r="W94" s="177">
        <f t="shared" si="11"/>
        <v>9359842</v>
      </c>
      <c r="X94" s="177">
        <f t="shared" si="11"/>
        <v>2555114</v>
      </c>
      <c r="Y94" s="177">
        <f t="shared" si="11"/>
        <v>158551851</v>
      </c>
      <c r="Z94" s="177">
        <f t="shared" si="11"/>
        <v>0</v>
      </c>
      <c r="AA94" s="177">
        <f t="shared" si="11"/>
        <v>549600206</v>
      </c>
      <c r="AB94" s="177">
        <f t="shared" si="11"/>
        <v>0</v>
      </c>
      <c r="AC94" s="177">
        <f t="shared" si="11"/>
        <v>21069658</v>
      </c>
      <c r="AD94" s="177">
        <f t="shared" si="11"/>
        <v>0</v>
      </c>
      <c r="AE94" s="177">
        <f t="shared" si="11"/>
        <v>0</v>
      </c>
      <c r="AF94" s="177">
        <f t="shared" si="11"/>
        <v>0</v>
      </c>
      <c r="AG94" s="177">
        <f t="shared" si="11"/>
        <v>5814286</v>
      </c>
      <c r="AH94" s="177">
        <f t="shared" si="11"/>
        <v>0</v>
      </c>
      <c r="AI94" s="177">
        <f t="shared" si="11"/>
        <v>0</v>
      </c>
      <c r="AJ94" s="177">
        <f t="shared" si="11"/>
        <v>130119538</v>
      </c>
      <c r="AK94" s="177">
        <f t="shared" si="11"/>
        <v>29478179</v>
      </c>
      <c r="AL94" s="177">
        <f t="shared" si="11"/>
        <v>0</v>
      </c>
      <c r="AM94" s="177">
        <f t="shared" si="11"/>
        <v>0</v>
      </c>
      <c r="AN94" s="177">
        <f t="shared" si="11"/>
        <v>160685</v>
      </c>
      <c r="AO94" s="177">
        <f t="shared" si="11"/>
        <v>2265087056</v>
      </c>
      <c r="AP94" s="177">
        <f t="shared" si="11"/>
        <v>50135369</v>
      </c>
      <c r="AQ94" s="177">
        <f t="shared" si="11"/>
        <v>0</v>
      </c>
      <c r="AR94" s="177">
        <f t="shared" si="11"/>
        <v>0</v>
      </c>
      <c r="AS94" s="177">
        <f t="shared" si="11"/>
        <v>2567292</v>
      </c>
      <c r="AT94" s="177">
        <f t="shared" si="11"/>
        <v>209548273</v>
      </c>
      <c r="AU94" s="177">
        <f t="shared" si="11"/>
        <v>0</v>
      </c>
      <c r="AV94" s="177">
        <f t="shared" si="11"/>
        <v>0</v>
      </c>
      <c r="AW94" s="177">
        <f t="shared" si="11"/>
        <v>0</v>
      </c>
      <c r="AX94" s="177">
        <f t="shared" si="11"/>
        <v>0</v>
      </c>
      <c r="AY94" s="183">
        <f t="shared" si="5"/>
        <v>3626265160</v>
      </c>
    </row>
    <row r="95" spans="1:51" ht="9.6" x14ac:dyDescent="0.3">
      <c r="A95" s="178" t="s">
        <v>2145</v>
      </c>
      <c r="B95" s="178" t="s">
        <v>627</v>
      </c>
      <c r="C95" s="177">
        <f t="shared" si="10"/>
        <v>4165190</v>
      </c>
      <c r="D95" s="177">
        <f t="shared" si="11"/>
        <v>0</v>
      </c>
      <c r="E95" s="177">
        <f t="shared" si="11"/>
        <v>25912707</v>
      </c>
      <c r="F95" s="177">
        <f t="shared" si="11"/>
        <v>0</v>
      </c>
      <c r="G95" s="177">
        <f t="shared" si="11"/>
        <v>0</v>
      </c>
      <c r="H95" s="177">
        <f t="shared" si="11"/>
        <v>1340909</v>
      </c>
      <c r="I95" s="177">
        <f t="shared" si="11"/>
        <v>0</v>
      </c>
      <c r="J95" s="177">
        <f t="shared" si="11"/>
        <v>7497775</v>
      </c>
      <c r="K95" s="177">
        <f t="shared" si="11"/>
        <v>5636193</v>
      </c>
      <c r="L95" s="177">
        <f t="shared" si="11"/>
        <v>0</v>
      </c>
      <c r="M95" s="177">
        <f t="shared" si="11"/>
        <v>0</v>
      </c>
      <c r="N95" s="177">
        <f t="shared" si="11"/>
        <v>21745495</v>
      </c>
      <c r="O95" s="177">
        <f t="shared" si="11"/>
        <v>931480</v>
      </c>
      <c r="P95" s="177">
        <f t="shared" si="11"/>
        <v>0</v>
      </c>
      <c r="Q95" s="177">
        <f t="shared" si="11"/>
        <v>0</v>
      </c>
      <c r="R95" s="177">
        <f t="shared" si="11"/>
        <v>343264</v>
      </c>
      <c r="S95" s="177">
        <f t="shared" si="11"/>
        <v>-283902</v>
      </c>
      <c r="T95" s="177">
        <f t="shared" si="11"/>
        <v>5930197</v>
      </c>
      <c r="U95" s="177">
        <f t="shared" si="11"/>
        <v>9949454</v>
      </c>
      <c r="V95" s="177">
        <f t="shared" si="11"/>
        <v>0</v>
      </c>
      <c r="W95" s="177">
        <f t="shared" si="11"/>
        <v>0</v>
      </c>
      <c r="X95" s="177">
        <f t="shared" si="11"/>
        <v>136745523</v>
      </c>
      <c r="Y95" s="177">
        <f t="shared" si="11"/>
        <v>70596496</v>
      </c>
      <c r="Z95" s="177">
        <f t="shared" si="11"/>
        <v>477652</v>
      </c>
      <c r="AA95" s="177">
        <f t="shared" si="11"/>
        <v>8896098</v>
      </c>
      <c r="AB95" s="177">
        <f t="shared" si="11"/>
        <v>16398129</v>
      </c>
      <c r="AC95" s="177">
        <f t="shared" si="11"/>
        <v>902092</v>
      </c>
      <c r="AD95" s="177">
        <f t="shared" si="11"/>
        <v>686389</v>
      </c>
      <c r="AE95" s="177">
        <f t="shared" si="11"/>
        <v>0</v>
      </c>
      <c r="AF95" s="177">
        <f t="shared" si="11"/>
        <v>0</v>
      </c>
      <c r="AG95" s="177">
        <f t="shared" si="11"/>
        <v>55518357</v>
      </c>
      <c r="AH95" s="177">
        <f t="shared" si="11"/>
        <v>0</v>
      </c>
      <c r="AI95" s="177">
        <f t="shared" si="11"/>
        <v>0</v>
      </c>
      <c r="AJ95" s="177">
        <f t="shared" si="11"/>
        <v>111352261</v>
      </c>
      <c r="AK95" s="177">
        <f t="shared" si="11"/>
        <v>7586731</v>
      </c>
      <c r="AL95" s="177">
        <f t="shared" si="11"/>
        <v>1647252</v>
      </c>
      <c r="AM95" s="177">
        <f t="shared" si="11"/>
        <v>0</v>
      </c>
      <c r="AN95" s="177">
        <f t="shared" si="11"/>
        <v>353638845</v>
      </c>
      <c r="AO95" s="177">
        <f t="shared" si="11"/>
        <v>857789613</v>
      </c>
      <c r="AP95" s="177">
        <f t="shared" si="11"/>
        <v>0</v>
      </c>
      <c r="AQ95" s="177">
        <f t="shared" si="11"/>
        <v>3499165</v>
      </c>
      <c r="AR95" s="177">
        <f t="shared" si="11"/>
        <v>0</v>
      </c>
      <c r="AS95" s="177">
        <f t="shared" si="11"/>
        <v>786870</v>
      </c>
      <c r="AT95" s="177">
        <f t="shared" si="11"/>
        <v>11794899</v>
      </c>
      <c r="AU95" s="177">
        <f t="shared" si="11"/>
        <v>0</v>
      </c>
      <c r="AV95" s="177">
        <f t="shared" si="11"/>
        <v>0</v>
      </c>
      <c r="AW95" s="177">
        <f t="shared" si="11"/>
        <v>321136</v>
      </c>
      <c r="AX95" s="177">
        <f t="shared" si="11"/>
        <v>53412973</v>
      </c>
      <c r="AY95" s="183">
        <f t="shared" si="5"/>
        <v>1775219243</v>
      </c>
    </row>
    <row r="96" spans="1:51" ht="9.6" x14ac:dyDescent="0.3">
      <c r="A96" s="178" t="s">
        <v>2146</v>
      </c>
      <c r="B96" s="178" t="s">
        <v>629</v>
      </c>
      <c r="C96" s="177">
        <f t="shared" si="10"/>
        <v>15820569</v>
      </c>
      <c r="D96" s="177">
        <f t="shared" si="11"/>
        <v>0</v>
      </c>
      <c r="E96" s="177">
        <f t="shared" si="11"/>
        <v>27643822</v>
      </c>
      <c r="F96" s="177">
        <f t="shared" si="11"/>
        <v>0</v>
      </c>
      <c r="G96" s="177">
        <f t="shared" si="11"/>
        <v>-75525490</v>
      </c>
      <c r="H96" s="177">
        <f t="shared" si="11"/>
        <v>2364146</v>
      </c>
      <c r="I96" s="177">
        <f t="shared" si="11"/>
        <v>0</v>
      </c>
      <c r="J96" s="177">
        <f t="shared" si="11"/>
        <v>0</v>
      </c>
      <c r="K96" s="177">
        <f t="shared" si="11"/>
        <v>22834406</v>
      </c>
      <c r="L96" s="177">
        <f t="shared" si="11"/>
        <v>7466275</v>
      </c>
      <c r="M96" s="177">
        <f t="shared" si="11"/>
        <v>10158903</v>
      </c>
      <c r="N96" s="177">
        <f t="shared" si="11"/>
        <v>2025274</v>
      </c>
      <c r="O96" s="177">
        <f t="shared" si="11"/>
        <v>4298303</v>
      </c>
      <c r="P96" s="177">
        <f t="shared" si="11"/>
        <v>9978922</v>
      </c>
      <c r="Q96" s="177">
        <f t="shared" si="11"/>
        <v>0</v>
      </c>
      <c r="R96" s="177">
        <f t="shared" si="11"/>
        <v>34633</v>
      </c>
      <c r="S96" s="177">
        <f t="shared" si="11"/>
        <v>3</v>
      </c>
      <c r="T96" s="177">
        <f t="shared" si="11"/>
        <v>1156537</v>
      </c>
      <c r="U96" s="177">
        <f t="shared" si="11"/>
        <v>14411454</v>
      </c>
      <c r="V96" s="177">
        <f t="shared" si="11"/>
        <v>3178155</v>
      </c>
      <c r="W96" s="177">
        <f t="shared" si="11"/>
        <v>137002</v>
      </c>
      <c r="X96" s="177">
        <f t="shared" si="11"/>
        <v>48277079</v>
      </c>
      <c r="Y96" s="177">
        <f t="shared" si="11"/>
        <v>233599602</v>
      </c>
      <c r="Z96" s="177">
        <f t="shared" si="11"/>
        <v>2241495</v>
      </c>
      <c r="AA96" s="177">
        <f t="shared" si="11"/>
        <v>40625235</v>
      </c>
      <c r="AB96" s="177">
        <f t="shared" si="11"/>
        <v>31790051</v>
      </c>
      <c r="AC96" s="177">
        <f t="shared" si="11"/>
        <v>5514673</v>
      </c>
      <c r="AD96" s="177">
        <f t="shared" si="11"/>
        <v>1640335</v>
      </c>
      <c r="AE96" s="177">
        <f t="shared" si="11"/>
        <v>3742515</v>
      </c>
      <c r="AF96" s="177">
        <f t="shared" si="11"/>
        <v>0</v>
      </c>
      <c r="AG96" s="177">
        <f t="shared" si="11"/>
        <v>95149353</v>
      </c>
      <c r="AH96" s="177">
        <f t="shared" si="11"/>
        <v>0</v>
      </c>
      <c r="AI96" s="177">
        <f t="shared" si="11"/>
        <v>0</v>
      </c>
      <c r="AJ96" s="177">
        <f t="shared" si="11"/>
        <v>-21244596</v>
      </c>
      <c r="AK96" s="177">
        <f t="shared" si="11"/>
        <v>13673273</v>
      </c>
      <c r="AL96" s="177">
        <f t="shared" si="11"/>
        <v>5931496</v>
      </c>
      <c r="AM96" s="177">
        <f t="shared" si="11"/>
        <v>0</v>
      </c>
      <c r="AN96" s="177">
        <f t="shared" si="11"/>
        <v>228698341</v>
      </c>
      <c r="AO96" s="177">
        <f t="shared" si="11"/>
        <v>2860898584</v>
      </c>
      <c r="AP96" s="177">
        <f t="shared" si="11"/>
        <v>52971</v>
      </c>
      <c r="AQ96" s="177">
        <f t="shared" si="11"/>
        <v>13251569</v>
      </c>
      <c r="AR96" s="177">
        <f t="shared" si="11"/>
        <v>0</v>
      </c>
      <c r="AS96" s="177">
        <f t="shared" si="11"/>
        <v>7341965</v>
      </c>
      <c r="AT96" s="177">
        <f t="shared" si="11"/>
        <v>139747645</v>
      </c>
      <c r="AU96" s="177">
        <f t="shared" si="11"/>
        <v>0</v>
      </c>
      <c r="AV96" s="177">
        <f t="shared" si="11"/>
        <v>0</v>
      </c>
      <c r="AW96" s="177">
        <f t="shared" si="11"/>
        <v>1552158</v>
      </c>
      <c r="AX96" s="177">
        <f t="shared" si="11"/>
        <v>281472494</v>
      </c>
      <c r="AY96" s="183">
        <f t="shared" si="5"/>
        <v>4039939152</v>
      </c>
    </row>
    <row r="97" spans="1:51" ht="9.6" x14ac:dyDescent="0.3">
      <c r="A97" s="178" t="s">
        <v>2339</v>
      </c>
      <c r="B97" s="178" t="s">
        <v>954</v>
      </c>
      <c r="C97" s="177">
        <f t="shared" si="10"/>
        <v>0</v>
      </c>
      <c r="D97" s="177">
        <f t="shared" si="11"/>
        <v>0</v>
      </c>
      <c r="E97" s="177">
        <f t="shared" si="11"/>
        <v>13294930</v>
      </c>
      <c r="F97" s="177">
        <f t="shared" si="11"/>
        <v>0</v>
      </c>
      <c r="G97" s="177">
        <f t="shared" si="11"/>
        <v>-46433</v>
      </c>
      <c r="H97" s="177">
        <f t="shared" si="11"/>
        <v>0</v>
      </c>
      <c r="I97" s="177">
        <f t="shared" si="11"/>
        <v>0</v>
      </c>
      <c r="J97" s="177">
        <f t="shared" si="11"/>
        <v>0</v>
      </c>
      <c r="K97" s="177">
        <f t="shared" si="11"/>
        <v>0</v>
      </c>
      <c r="L97" s="177">
        <f t="shared" si="11"/>
        <v>0</v>
      </c>
      <c r="M97" s="177">
        <f t="shared" si="11"/>
        <v>0</v>
      </c>
      <c r="N97" s="177">
        <f t="shared" si="11"/>
        <v>0</v>
      </c>
      <c r="O97" s="177">
        <f t="shared" si="11"/>
        <v>0</v>
      </c>
      <c r="P97" s="177">
        <f t="shared" si="11"/>
        <v>358649</v>
      </c>
      <c r="Q97" s="177">
        <f t="shared" si="11"/>
        <v>0</v>
      </c>
      <c r="R97" s="177">
        <f t="shared" si="11"/>
        <v>0</v>
      </c>
      <c r="S97" s="177">
        <f t="shared" si="11"/>
        <v>0</v>
      </c>
      <c r="T97" s="177">
        <f t="shared" si="11"/>
        <v>0</v>
      </c>
      <c r="U97" s="177">
        <f t="shared" si="11"/>
        <v>0</v>
      </c>
      <c r="V97" s="177">
        <f t="shared" si="11"/>
        <v>0</v>
      </c>
      <c r="W97" s="177">
        <f t="shared" si="11"/>
        <v>0</v>
      </c>
      <c r="X97" s="177">
        <f t="shared" si="11"/>
        <v>0</v>
      </c>
      <c r="Y97" s="177">
        <f t="shared" si="11"/>
        <v>39315265</v>
      </c>
      <c r="Z97" s="177">
        <f t="shared" si="11"/>
        <v>0</v>
      </c>
      <c r="AA97" s="177">
        <f t="shared" si="11"/>
        <v>0</v>
      </c>
      <c r="AB97" s="177">
        <f t="shared" si="11"/>
        <v>0</v>
      </c>
      <c r="AC97" s="177">
        <f t="shared" si="11"/>
        <v>499874</v>
      </c>
      <c r="AD97" s="177">
        <f t="shared" si="11"/>
        <v>0</v>
      </c>
      <c r="AE97" s="177">
        <f t="shared" si="11"/>
        <v>0</v>
      </c>
      <c r="AF97" s="177">
        <f t="shared" si="11"/>
        <v>0</v>
      </c>
      <c r="AG97" s="177">
        <f t="shared" si="11"/>
        <v>165145761</v>
      </c>
      <c r="AH97" s="177">
        <f t="shared" si="11"/>
        <v>0</v>
      </c>
      <c r="AI97" s="177">
        <f t="shared" si="11"/>
        <v>0</v>
      </c>
      <c r="AJ97" s="177">
        <f t="shared" si="11"/>
        <v>-3200363</v>
      </c>
      <c r="AK97" s="177">
        <f t="shared" si="11"/>
        <v>13955493</v>
      </c>
      <c r="AL97" s="177">
        <f t="shared" si="11"/>
        <v>0</v>
      </c>
      <c r="AM97" s="177">
        <f t="shared" si="11"/>
        <v>0</v>
      </c>
      <c r="AN97" s="177">
        <f t="shared" si="11"/>
        <v>608358722</v>
      </c>
      <c r="AO97" s="177">
        <f t="shared" si="11"/>
        <v>1137776404</v>
      </c>
      <c r="AP97" s="177">
        <f t="shared" si="11"/>
        <v>0</v>
      </c>
      <c r="AQ97" s="177">
        <f t="shared" si="11"/>
        <v>0</v>
      </c>
      <c r="AR97" s="177">
        <f t="shared" si="11"/>
        <v>0</v>
      </c>
      <c r="AS97" s="177">
        <f t="shared" si="11"/>
        <v>0</v>
      </c>
      <c r="AT97" s="177">
        <f t="shared" si="11"/>
        <v>0</v>
      </c>
      <c r="AU97" s="177">
        <f t="shared" si="11"/>
        <v>0</v>
      </c>
      <c r="AV97" s="177">
        <f t="shared" si="11"/>
        <v>0</v>
      </c>
      <c r="AW97" s="177">
        <f t="shared" ref="D97:AX101" si="12">AW59</f>
        <v>909886</v>
      </c>
      <c r="AX97" s="177">
        <f t="shared" si="12"/>
        <v>0</v>
      </c>
      <c r="AY97" s="183">
        <f t="shared" si="5"/>
        <v>1976368188</v>
      </c>
    </row>
    <row r="98" spans="1:51" ht="9.6" x14ac:dyDescent="0.3">
      <c r="A98" s="178" t="s">
        <v>2340</v>
      </c>
      <c r="B98" s="178" t="s">
        <v>956</v>
      </c>
      <c r="C98" s="177">
        <f t="shared" si="10"/>
        <v>0</v>
      </c>
      <c r="D98" s="177">
        <f t="shared" si="12"/>
        <v>0</v>
      </c>
      <c r="E98" s="177">
        <f t="shared" si="12"/>
        <v>228276775</v>
      </c>
      <c r="F98" s="177">
        <f t="shared" si="12"/>
        <v>0</v>
      </c>
      <c r="G98" s="177">
        <f t="shared" si="12"/>
        <v>-49984</v>
      </c>
      <c r="H98" s="177">
        <f t="shared" si="12"/>
        <v>263793</v>
      </c>
      <c r="I98" s="177">
        <f t="shared" si="12"/>
        <v>450346710</v>
      </c>
      <c r="J98" s="177">
        <f t="shared" si="12"/>
        <v>0</v>
      </c>
      <c r="K98" s="177">
        <f t="shared" si="12"/>
        <v>1150724</v>
      </c>
      <c r="L98" s="177">
        <f t="shared" si="12"/>
        <v>0</v>
      </c>
      <c r="M98" s="177">
        <f t="shared" si="12"/>
        <v>0</v>
      </c>
      <c r="N98" s="177">
        <f t="shared" si="12"/>
        <v>4376122</v>
      </c>
      <c r="O98" s="177">
        <f t="shared" si="12"/>
        <v>1037330</v>
      </c>
      <c r="P98" s="177">
        <f t="shared" si="12"/>
        <v>0</v>
      </c>
      <c r="Q98" s="177">
        <f t="shared" si="12"/>
        <v>1128031770</v>
      </c>
      <c r="R98" s="177">
        <f t="shared" si="12"/>
        <v>67543</v>
      </c>
      <c r="S98" s="177">
        <f t="shared" si="12"/>
        <v>15166</v>
      </c>
      <c r="T98" s="177">
        <f t="shared" si="12"/>
        <v>0</v>
      </c>
      <c r="U98" s="177">
        <f t="shared" si="12"/>
        <v>0</v>
      </c>
      <c r="V98" s="177">
        <f t="shared" si="12"/>
        <v>1448182</v>
      </c>
      <c r="W98" s="177">
        <f t="shared" si="12"/>
        <v>892</v>
      </c>
      <c r="X98" s="177">
        <f t="shared" si="12"/>
        <v>0</v>
      </c>
      <c r="Y98" s="177">
        <f t="shared" si="12"/>
        <v>175800222</v>
      </c>
      <c r="Z98" s="177">
        <f t="shared" si="12"/>
        <v>0</v>
      </c>
      <c r="AA98" s="177">
        <f t="shared" si="12"/>
        <v>664372</v>
      </c>
      <c r="AB98" s="177">
        <f t="shared" si="12"/>
        <v>0</v>
      </c>
      <c r="AC98" s="177">
        <f t="shared" si="12"/>
        <v>401896</v>
      </c>
      <c r="AD98" s="177">
        <f t="shared" si="12"/>
        <v>3988576</v>
      </c>
      <c r="AE98" s="177">
        <f t="shared" si="12"/>
        <v>0</v>
      </c>
      <c r="AF98" s="177">
        <f t="shared" si="12"/>
        <v>2201095</v>
      </c>
      <c r="AG98" s="177">
        <f t="shared" si="12"/>
        <v>133536538</v>
      </c>
      <c r="AH98" s="177">
        <f t="shared" si="12"/>
        <v>0</v>
      </c>
      <c r="AI98" s="177">
        <f t="shared" si="12"/>
        <v>0</v>
      </c>
      <c r="AJ98" s="177">
        <f t="shared" si="12"/>
        <v>118565252</v>
      </c>
      <c r="AK98" s="177">
        <f t="shared" si="12"/>
        <v>15987</v>
      </c>
      <c r="AL98" s="177">
        <f t="shared" si="12"/>
        <v>0</v>
      </c>
      <c r="AM98" s="177">
        <f t="shared" si="12"/>
        <v>0</v>
      </c>
      <c r="AN98" s="177">
        <f t="shared" si="12"/>
        <v>162695518</v>
      </c>
      <c r="AO98" s="177">
        <f t="shared" si="12"/>
        <v>394009331</v>
      </c>
      <c r="AP98" s="177">
        <f t="shared" si="12"/>
        <v>5364</v>
      </c>
      <c r="AQ98" s="177">
        <f t="shared" si="12"/>
        <v>0</v>
      </c>
      <c r="AR98" s="177">
        <f t="shared" si="12"/>
        <v>139091</v>
      </c>
      <c r="AS98" s="177">
        <f t="shared" si="12"/>
        <v>4208104</v>
      </c>
      <c r="AT98" s="177">
        <f t="shared" si="12"/>
        <v>9248101</v>
      </c>
      <c r="AU98" s="177">
        <f t="shared" si="12"/>
        <v>430277</v>
      </c>
      <c r="AV98" s="177">
        <f t="shared" si="12"/>
        <v>0</v>
      </c>
      <c r="AW98" s="177">
        <f t="shared" si="12"/>
        <v>582283</v>
      </c>
      <c r="AX98" s="177">
        <f t="shared" si="12"/>
        <v>35530863</v>
      </c>
      <c r="AY98" s="183">
        <f t="shared" si="5"/>
        <v>2856987893</v>
      </c>
    </row>
    <row r="99" spans="1:51" ht="9.6" x14ac:dyDescent="0.3">
      <c r="A99" s="178" t="s">
        <v>2341</v>
      </c>
      <c r="B99" s="178" t="s">
        <v>958</v>
      </c>
      <c r="C99" s="177">
        <f t="shared" si="10"/>
        <v>0</v>
      </c>
      <c r="D99" s="177">
        <f t="shared" si="12"/>
        <v>0</v>
      </c>
      <c r="E99" s="177">
        <f t="shared" si="12"/>
        <v>1547211</v>
      </c>
      <c r="F99" s="177">
        <f t="shared" si="12"/>
        <v>0</v>
      </c>
      <c r="G99" s="177">
        <f t="shared" si="12"/>
        <v>86388</v>
      </c>
      <c r="H99" s="177">
        <f t="shared" si="12"/>
        <v>0</v>
      </c>
      <c r="I99" s="177">
        <f t="shared" si="12"/>
        <v>0</v>
      </c>
      <c r="J99" s="177">
        <f t="shared" si="12"/>
        <v>881814</v>
      </c>
      <c r="K99" s="177">
        <f t="shared" si="12"/>
        <v>0</v>
      </c>
      <c r="L99" s="177">
        <f t="shared" si="12"/>
        <v>0</v>
      </c>
      <c r="M99" s="177">
        <f t="shared" si="12"/>
        <v>0</v>
      </c>
      <c r="N99" s="177">
        <f t="shared" si="12"/>
        <v>14655344</v>
      </c>
      <c r="O99" s="177">
        <f t="shared" si="12"/>
        <v>0</v>
      </c>
      <c r="P99" s="177">
        <f t="shared" si="12"/>
        <v>0</v>
      </c>
      <c r="Q99" s="177">
        <f t="shared" si="12"/>
        <v>0</v>
      </c>
      <c r="R99" s="177">
        <f t="shared" si="12"/>
        <v>0</v>
      </c>
      <c r="S99" s="177">
        <f t="shared" si="12"/>
        <v>0</v>
      </c>
      <c r="T99" s="177">
        <f t="shared" si="12"/>
        <v>5465212</v>
      </c>
      <c r="U99" s="177">
        <f t="shared" si="12"/>
        <v>0</v>
      </c>
      <c r="V99" s="177">
        <f t="shared" si="12"/>
        <v>0</v>
      </c>
      <c r="W99" s="177">
        <f t="shared" si="12"/>
        <v>0</v>
      </c>
      <c r="X99" s="177">
        <f t="shared" si="12"/>
        <v>0</v>
      </c>
      <c r="Y99" s="177">
        <f t="shared" si="12"/>
        <v>824884</v>
      </c>
      <c r="Z99" s="177">
        <f t="shared" si="12"/>
        <v>0</v>
      </c>
      <c r="AA99" s="177">
        <f t="shared" si="12"/>
        <v>26120974</v>
      </c>
      <c r="AB99" s="177">
        <f t="shared" si="12"/>
        <v>0</v>
      </c>
      <c r="AC99" s="177">
        <f t="shared" si="12"/>
        <v>6646767</v>
      </c>
      <c r="AD99" s="177">
        <f t="shared" si="12"/>
        <v>0</v>
      </c>
      <c r="AE99" s="177">
        <f t="shared" si="12"/>
        <v>0</v>
      </c>
      <c r="AF99" s="177">
        <f t="shared" si="12"/>
        <v>966143</v>
      </c>
      <c r="AG99" s="177">
        <f t="shared" si="12"/>
        <v>12750898</v>
      </c>
      <c r="AH99" s="177">
        <f t="shared" si="12"/>
        <v>0</v>
      </c>
      <c r="AI99" s="177">
        <f t="shared" si="12"/>
        <v>0</v>
      </c>
      <c r="AJ99" s="177">
        <f t="shared" si="12"/>
        <v>38225950</v>
      </c>
      <c r="AK99" s="177">
        <f t="shared" si="12"/>
        <v>0</v>
      </c>
      <c r="AL99" s="177">
        <f t="shared" si="12"/>
        <v>0</v>
      </c>
      <c r="AM99" s="177">
        <f t="shared" si="12"/>
        <v>0</v>
      </c>
      <c r="AN99" s="177">
        <f t="shared" si="12"/>
        <v>4381059</v>
      </c>
      <c r="AO99" s="177">
        <f t="shared" si="12"/>
        <v>352917751</v>
      </c>
      <c r="AP99" s="177">
        <f t="shared" si="12"/>
        <v>6395</v>
      </c>
      <c r="AQ99" s="177">
        <f t="shared" si="12"/>
        <v>0</v>
      </c>
      <c r="AR99" s="177">
        <f t="shared" si="12"/>
        <v>0</v>
      </c>
      <c r="AS99" s="177">
        <f t="shared" si="12"/>
        <v>0</v>
      </c>
      <c r="AT99" s="177">
        <f t="shared" si="12"/>
        <v>0</v>
      </c>
      <c r="AU99" s="177">
        <f t="shared" si="12"/>
        <v>1975347</v>
      </c>
      <c r="AV99" s="177">
        <f t="shared" si="12"/>
        <v>0</v>
      </c>
      <c r="AW99" s="177">
        <f t="shared" si="12"/>
        <v>0</v>
      </c>
      <c r="AX99" s="177">
        <f t="shared" si="12"/>
        <v>484212610</v>
      </c>
      <c r="AY99" s="183">
        <f t="shared" si="5"/>
        <v>951664747</v>
      </c>
    </row>
    <row r="100" spans="1:51" ht="9.6" x14ac:dyDescent="0.3">
      <c r="A100" s="178" t="s">
        <v>2147</v>
      </c>
      <c r="B100" s="178" t="s">
        <v>631</v>
      </c>
      <c r="C100" s="177">
        <f t="shared" si="10"/>
        <v>0</v>
      </c>
      <c r="D100" s="177">
        <f t="shared" si="12"/>
        <v>0</v>
      </c>
      <c r="E100" s="177">
        <f t="shared" si="12"/>
        <v>0</v>
      </c>
      <c r="F100" s="177">
        <f t="shared" si="12"/>
        <v>0</v>
      </c>
      <c r="G100" s="177">
        <f t="shared" si="12"/>
        <v>0</v>
      </c>
      <c r="H100" s="177">
        <f t="shared" si="12"/>
        <v>0</v>
      </c>
      <c r="I100" s="177">
        <f t="shared" si="12"/>
        <v>0</v>
      </c>
      <c r="J100" s="177">
        <f t="shared" si="12"/>
        <v>0</v>
      </c>
      <c r="K100" s="177">
        <f t="shared" si="12"/>
        <v>34423243</v>
      </c>
      <c r="L100" s="177">
        <f t="shared" si="12"/>
        <v>0</v>
      </c>
      <c r="M100" s="177">
        <f t="shared" si="12"/>
        <v>0</v>
      </c>
      <c r="N100" s="177">
        <f t="shared" si="12"/>
        <v>0</v>
      </c>
      <c r="O100" s="177">
        <f t="shared" si="12"/>
        <v>0</v>
      </c>
      <c r="P100" s="177">
        <f t="shared" si="12"/>
        <v>0</v>
      </c>
      <c r="Q100" s="177">
        <f t="shared" si="12"/>
        <v>0</v>
      </c>
      <c r="R100" s="177">
        <f t="shared" si="12"/>
        <v>0</v>
      </c>
      <c r="S100" s="177">
        <f t="shared" si="12"/>
        <v>0</v>
      </c>
      <c r="T100" s="177">
        <f t="shared" si="12"/>
        <v>0</v>
      </c>
      <c r="U100" s="177">
        <f t="shared" si="12"/>
        <v>0</v>
      </c>
      <c r="V100" s="177">
        <f t="shared" si="12"/>
        <v>0</v>
      </c>
      <c r="W100" s="177">
        <f t="shared" si="12"/>
        <v>0</v>
      </c>
      <c r="X100" s="177">
        <f t="shared" si="12"/>
        <v>0</v>
      </c>
      <c r="Y100" s="177">
        <f t="shared" si="12"/>
        <v>0</v>
      </c>
      <c r="Z100" s="177">
        <f t="shared" si="12"/>
        <v>0</v>
      </c>
      <c r="AA100" s="177">
        <f t="shared" si="12"/>
        <v>0</v>
      </c>
      <c r="AB100" s="177">
        <f t="shared" si="12"/>
        <v>0</v>
      </c>
      <c r="AC100" s="177">
        <f t="shared" si="12"/>
        <v>0</v>
      </c>
      <c r="AD100" s="177">
        <f t="shared" si="12"/>
        <v>0</v>
      </c>
      <c r="AE100" s="177">
        <f t="shared" si="12"/>
        <v>0</v>
      </c>
      <c r="AF100" s="177">
        <f t="shared" si="12"/>
        <v>0</v>
      </c>
      <c r="AG100" s="177">
        <f t="shared" si="12"/>
        <v>0</v>
      </c>
      <c r="AH100" s="177">
        <f t="shared" si="12"/>
        <v>0</v>
      </c>
      <c r="AI100" s="177">
        <f t="shared" si="12"/>
        <v>0</v>
      </c>
      <c r="AJ100" s="177">
        <f t="shared" si="12"/>
        <v>0</v>
      </c>
      <c r="AK100" s="177">
        <f t="shared" si="12"/>
        <v>0</v>
      </c>
      <c r="AL100" s="177">
        <f t="shared" si="12"/>
        <v>0</v>
      </c>
      <c r="AM100" s="177">
        <f t="shared" si="12"/>
        <v>0</v>
      </c>
      <c r="AN100" s="177">
        <f t="shared" si="12"/>
        <v>0</v>
      </c>
      <c r="AO100" s="177">
        <f t="shared" si="12"/>
        <v>34409813</v>
      </c>
      <c r="AP100" s="177">
        <f t="shared" si="12"/>
        <v>0</v>
      </c>
      <c r="AQ100" s="177">
        <f t="shared" si="12"/>
        <v>0</v>
      </c>
      <c r="AR100" s="177">
        <f t="shared" si="12"/>
        <v>0</v>
      </c>
      <c r="AS100" s="177">
        <f t="shared" si="12"/>
        <v>0</v>
      </c>
      <c r="AT100" s="177">
        <f t="shared" si="12"/>
        <v>0</v>
      </c>
      <c r="AU100" s="177">
        <f t="shared" si="12"/>
        <v>0</v>
      </c>
      <c r="AV100" s="177">
        <f t="shared" si="12"/>
        <v>0</v>
      </c>
      <c r="AW100" s="177">
        <f t="shared" si="12"/>
        <v>0</v>
      </c>
      <c r="AX100" s="177">
        <f t="shared" si="12"/>
        <v>0</v>
      </c>
      <c r="AY100" s="183">
        <f t="shared" si="5"/>
        <v>68833056</v>
      </c>
    </row>
    <row r="101" spans="1:51" ht="9.6" x14ac:dyDescent="0.3">
      <c r="A101" s="178" t="s">
        <v>2342</v>
      </c>
      <c r="B101" s="178" t="s">
        <v>960</v>
      </c>
      <c r="C101" s="177">
        <f t="shared" si="10"/>
        <v>0</v>
      </c>
      <c r="D101" s="177">
        <f t="shared" si="12"/>
        <v>0</v>
      </c>
      <c r="E101" s="177">
        <f t="shared" si="12"/>
        <v>0</v>
      </c>
      <c r="F101" s="177">
        <f t="shared" si="12"/>
        <v>0</v>
      </c>
      <c r="G101" s="177">
        <f t="shared" si="12"/>
        <v>0</v>
      </c>
      <c r="H101" s="177">
        <f t="shared" si="12"/>
        <v>0</v>
      </c>
      <c r="I101" s="177">
        <f t="shared" si="12"/>
        <v>0</v>
      </c>
      <c r="J101" s="177">
        <f t="shared" si="12"/>
        <v>0</v>
      </c>
      <c r="K101" s="177">
        <f t="shared" si="12"/>
        <v>1466702</v>
      </c>
      <c r="L101" s="177">
        <f t="shared" si="12"/>
        <v>0</v>
      </c>
      <c r="M101" s="177">
        <f t="shared" si="12"/>
        <v>0</v>
      </c>
      <c r="N101" s="177">
        <f t="shared" si="12"/>
        <v>0</v>
      </c>
      <c r="O101" s="177">
        <f t="shared" si="12"/>
        <v>0</v>
      </c>
      <c r="P101" s="177">
        <f t="shared" si="12"/>
        <v>0</v>
      </c>
      <c r="Q101" s="177">
        <f t="shared" si="12"/>
        <v>0</v>
      </c>
      <c r="R101" s="177">
        <f t="shared" si="12"/>
        <v>0</v>
      </c>
      <c r="S101" s="177">
        <f t="shared" si="12"/>
        <v>0</v>
      </c>
      <c r="T101" s="177">
        <f t="shared" si="12"/>
        <v>960041</v>
      </c>
      <c r="U101" s="177">
        <f t="shared" si="12"/>
        <v>0</v>
      </c>
      <c r="V101" s="177">
        <f t="shared" si="12"/>
        <v>0</v>
      </c>
      <c r="W101" s="177">
        <f t="shared" si="12"/>
        <v>0</v>
      </c>
      <c r="X101" s="177">
        <f t="shared" si="12"/>
        <v>0</v>
      </c>
      <c r="Y101" s="177">
        <f t="shared" si="12"/>
        <v>0</v>
      </c>
      <c r="Z101" s="177">
        <f t="shared" si="12"/>
        <v>0</v>
      </c>
      <c r="AA101" s="177">
        <f t="shared" si="12"/>
        <v>0</v>
      </c>
      <c r="AB101" s="177">
        <f t="shared" si="12"/>
        <v>0</v>
      </c>
      <c r="AC101" s="177">
        <f t="shared" si="12"/>
        <v>0</v>
      </c>
      <c r="AD101" s="177">
        <f t="shared" si="12"/>
        <v>0</v>
      </c>
      <c r="AE101" s="177">
        <f t="shared" si="12"/>
        <v>0</v>
      </c>
      <c r="AF101" s="177">
        <f t="shared" si="12"/>
        <v>0</v>
      </c>
      <c r="AG101" s="177">
        <f t="shared" si="12"/>
        <v>0</v>
      </c>
      <c r="AH101" s="177">
        <f t="shared" si="12"/>
        <v>0</v>
      </c>
      <c r="AI101" s="177">
        <f t="shared" si="12"/>
        <v>0</v>
      </c>
      <c r="AJ101" s="177">
        <f t="shared" si="12"/>
        <v>0</v>
      </c>
      <c r="AK101" s="177">
        <f t="shared" si="12"/>
        <v>0</v>
      </c>
      <c r="AL101" s="177">
        <f t="shared" si="12"/>
        <v>0</v>
      </c>
      <c r="AM101" s="177">
        <f t="shared" si="12"/>
        <v>0</v>
      </c>
      <c r="AN101" s="177">
        <f t="shared" si="12"/>
        <v>0</v>
      </c>
      <c r="AO101" s="177">
        <f t="shared" si="12"/>
        <v>0</v>
      </c>
      <c r="AP101" s="177">
        <f t="shared" si="12"/>
        <v>0</v>
      </c>
      <c r="AQ101" s="177">
        <f t="shared" si="12"/>
        <v>0</v>
      </c>
      <c r="AR101" s="177">
        <f t="shared" si="12"/>
        <v>0</v>
      </c>
      <c r="AS101" s="177">
        <f t="shared" si="12"/>
        <v>0</v>
      </c>
      <c r="AT101" s="177">
        <f t="shared" si="12"/>
        <v>0</v>
      </c>
      <c r="AU101" s="177">
        <f t="shared" si="12"/>
        <v>0</v>
      </c>
      <c r="AV101" s="177">
        <f t="shared" si="12"/>
        <v>0</v>
      </c>
      <c r="AW101" s="177">
        <f t="shared" si="12"/>
        <v>0</v>
      </c>
      <c r="AX101" s="177">
        <f t="shared" si="12"/>
        <v>0</v>
      </c>
      <c r="AY101" s="183">
        <f t="shared" si="5"/>
        <v>2426743</v>
      </c>
    </row>
    <row r="102" spans="1:51" ht="9.6" x14ac:dyDescent="0.3">
      <c r="A102" s="180"/>
      <c r="B102" s="180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84"/>
    </row>
    <row r="103" spans="1:51" ht="10.199999999999999" x14ac:dyDescent="0.3">
      <c r="A103" s="181" t="s">
        <v>3092</v>
      </c>
      <c r="B103" s="181" t="s">
        <v>3092</v>
      </c>
      <c r="C103" s="182">
        <f>SUM(C80:C102)</f>
        <v>36978753</v>
      </c>
      <c r="D103" s="182">
        <f t="shared" ref="D103:AX103" si="13">SUM(D80:D102)</f>
        <v>6998633</v>
      </c>
      <c r="E103" s="182">
        <f t="shared" si="13"/>
        <v>1634777884</v>
      </c>
      <c r="F103" s="182">
        <f t="shared" si="13"/>
        <v>0</v>
      </c>
      <c r="G103" s="182">
        <f t="shared" si="13"/>
        <v>-74978502</v>
      </c>
      <c r="H103" s="182">
        <f t="shared" si="13"/>
        <v>12897976</v>
      </c>
      <c r="I103" s="182">
        <f t="shared" si="13"/>
        <v>450346710</v>
      </c>
      <c r="J103" s="182">
        <f t="shared" si="13"/>
        <v>13770354</v>
      </c>
      <c r="K103" s="182">
        <f t="shared" si="13"/>
        <v>246812668</v>
      </c>
      <c r="L103" s="182">
        <f t="shared" si="13"/>
        <v>7466275</v>
      </c>
      <c r="M103" s="182">
        <f t="shared" si="13"/>
        <v>29383729</v>
      </c>
      <c r="N103" s="182">
        <f t="shared" si="13"/>
        <v>226713524</v>
      </c>
      <c r="O103" s="182">
        <f t="shared" si="13"/>
        <v>12607158</v>
      </c>
      <c r="P103" s="182">
        <f t="shared" si="13"/>
        <v>10466025</v>
      </c>
      <c r="Q103" s="182">
        <f t="shared" si="13"/>
        <v>1128031770</v>
      </c>
      <c r="R103" s="182">
        <f t="shared" si="13"/>
        <v>3743482</v>
      </c>
      <c r="S103" s="182">
        <f t="shared" si="13"/>
        <v>-101164</v>
      </c>
      <c r="T103" s="182">
        <f t="shared" si="13"/>
        <v>88205922</v>
      </c>
      <c r="U103" s="182">
        <f t="shared" si="13"/>
        <v>133544870</v>
      </c>
      <c r="V103" s="182">
        <f t="shared" si="13"/>
        <v>22538191</v>
      </c>
      <c r="W103" s="182">
        <f t="shared" si="13"/>
        <v>56198379</v>
      </c>
      <c r="X103" s="182">
        <f t="shared" si="13"/>
        <v>322115130</v>
      </c>
      <c r="Y103" s="182">
        <f t="shared" si="13"/>
        <v>1419839999</v>
      </c>
      <c r="Z103" s="182">
        <f t="shared" si="13"/>
        <v>3631213</v>
      </c>
      <c r="AA103" s="182">
        <f t="shared" si="13"/>
        <v>5619451802</v>
      </c>
      <c r="AB103" s="182">
        <f t="shared" si="13"/>
        <v>322127670</v>
      </c>
      <c r="AC103" s="182">
        <f t="shared" si="13"/>
        <v>73536317</v>
      </c>
      <c r="AD103" s="182">
        <f t="shared" si="13"/>
        <v>10415444</v>
      </c>
      <c r="AE103" s="182">
        <f t="shared" si="13"/>
        <v>4707502</v>
      </c>
      <c r="AF103" s="182">
        <f t="shared" si="13"/>
        <v>12526830</v>
      </c>
      <c r="AG103" s="182">
        <f t="shared" si="13"/>
        <v>947283178</v>
      </c>
      <c r="AH103" s="182">
        <f t="shared" si="13"/>
        <v>4031195</v>
      </c>
      <c r="AI103" s="182">
        <f t="shared" si="13"/>
        <v>6586176</v>
      </c>
      <c r="AJ103" s="182">
        <f t="shared" si="13"/>
        <v>830207942</v>
      </c>
      <c r="AK103" s="182">
        <f t="shared" si="13"/>
        <v>194068210</v>
      </c>
      <c r="AL103" s="182">
        <f t="shared" si="13"/>
        <v>54223759</v>
      </c>
      <c r="AM103" s="182">
        <f t="shared" si="13"/>
        <v>1903570</v>
      </c>
      <c r="AN103" s="182">
        <f t="shared" si="13"/>
        <v>3303114634</v>
      </c>
      <c r="AO103" s="182">
        <f t="shared" si="13"/>
        <v>23953674712</v>
      </c>
      <c r="AP103" s="182">
        <f t="shared" si="13"/>
        <v>1925714983</v>
      </c>
      <c r="AQ103" s="182">
        <f t="shared" si="13"/>
        <v>40487375</v>
      </c>
      <c r="AR103" s="182">
        <f t="shared" si="13"/>
        <v>139091</v>
      </c>
      <c r="AS103" s="182">
        <f t="shared" si="13"/>
        <v>141997742</v>
      </c>
      <c r="AT103" s="182">
        <f t="shared" si="13"/>
        <v>1175140522</v>
      </c>
      <c r="AU103" s="182">
        <f t="shared" si="13"/>
        <v>2405624</v>
      </c>
      <c r="AV103" s="182">
        <f t="shared" si="13"/>
        <v>0</v>
      </c>
      <c r="AW103" s="182">
        <f t="shared" si="13"/>
        <v>8815415</v>
      </c>
      <c r="AX103" s="182">
        <f t="shared" si="13"/>
        <v>1139131948</v>
      </c>
      <c r="AY103" s="186">
        <f>SUM(AY80:AY101)</f>
        <v>45563680620</v>
      </c>
    </row>
    <row r="105" spans="1:51" x14ac:dyDescent="0.3">
      <c r="A105" s="187" t="s">
        <v>3097</v>
      </c>
      <c r="B105" s="161" t="s">
        <v>3098</v>
      </c>
    </row>
    <row r="106" spans="1:51" x14ac:dyDescent="0.3">
      <c r="A106" s="188" t="s">
        <v>3099</v>
      </c>
      <c r="B106" s="168" t="s">
        <v>3100</v>
      </c>
    </row>
    <row r="107" spans="1:51" x14ac:dyDescent="0.3">
      <c r="A107" s="188" t="s">
        <v>3101</v>
      </c>
      <c r="B107" s="168" t="s">
        <v>3102</v>
      </c>
    </row>
    <row r="108" spans="1:51" x14ac:dyDescent="0.3">
      <c r="A108" s="188" t="s">
        <v>3103</v>
      </c>
      <c r="B108" s="168" t="s">
        <v>3104</v>
      </c>
    </row>
    <row r="1048576" spans="2:2" x14ac:dyDescent="0.15">
      <c r="B1048576" s="155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AX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1682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26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26.4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6007-T-2-21909</_dlc_DocId>
    <_dlc_DocIdUrl xmlns="c02c0bea-4f82-4aa1-baab-e854decf7601">
      <Url>https://dok.finma.ch/sites/6007-T/_layouts/15/DocIdRedir.aspx?ID=6007-T-2-21909</Url>
      <Description>6007-T-2-21909</Description>
    </_dlc_DocIdUrl>
  </documentManagement>
</p:properties>
</file>

<file path=customXml/itemProps1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BA912FE-6C8F-49DB-85DC-35F82984B584}">
  <ds:schemaRefs>
    <ds:schemaRef ds:uri="c02c0bea-4f82-4aa1-baab-e854decf760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7F18B51A-7341-4DE8-91DA-DAB5EFDD4D7A"/>
    <ds:schemaRef ds:uri="http://purl.org/dc/elements/1.1/"/>
    <ds:schemaRef ds:uri="http://schemas.microsoft.com/office/2006/metadata/properties"/>
    <ds:schemaRef ds:uri="7f18b51a-7341-4de8-91da-dab5efdd4d7a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Rückversicherer_2020</vt:lpstr>
      <vt:lpstr>DE</vt:lpstr>
      <vt:lpstr>FR</vt:lpstr>
      <vt:lpstr>Lookup</vt:lpstr>
      <vt:lpstr>Rückversicherer_2020!Drucktitel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2021-08-31T09:10:46Z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41e9bf61-a435-4e2b-89fa-5d9eb5685b1b</vt:lpwstr>
  </property>
  <property fmtid="{D5CDD505-2E9C-101B-9397-08002B2CF9AE}" pid="7" name="DossierStatus_Note">
    <vt:lpwstr/>
  </property>
</Properties>
</file>